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Vartotojas\Desktop\"/>
    </mc:Choice>
  </mc:AlternateContent>
  <xr:revisionPtr revIDLastSave="0" documentId="8_{57D6E59B-F759-4371-8E34-36EDE1C0DF7C}" xr6:coauthVersionLast="47" xr6:coauthVersionMax="47" xr10:uidLastSave="{00000000-0000-0000-0000-000000000000}"/>
  <bookViews>
    <workbookView xWindow="-108" yWindow="-108" windowWidth="30936" windowHeight="16776"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<sst xmlns="http://schemas.openxmlformats.org/spreadsheetml/2006/main" count="1210" uniqueCount="968">
  <si>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</si>
  <si>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</si>
  <si>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</si>
  <si>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</si>
  <si>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</si>
  <si>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</si>
  <si>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</si>
  <si>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</si>
  <si>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</si>
  <si>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</si>
  <si>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</si>
  <si>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</si>
  <si>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</si>
  <si>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</si>
  <si>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</si>
  <si>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</si>
  <si>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</si>
  <si>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</si>
  <si>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</si>
  <si>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</si>
  <si>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</si>
  <si>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</si>
  <si>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</si>
  <si>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</si>
  <si>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</si>
  <si>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</si>
  <si>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</si>
  <si>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</si>
  <si>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</si>
  <si>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</si>
  <si>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</si>
  <si>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</si>
  <si>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</si>
  <si>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</si>
  <si>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</si>
  <si>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</si>
  <si>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</si>
  <si>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</si>
  <si>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</si>
  <si>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</si>
  <si>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</si>
  <si>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</si>
  <si>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</si>
  <si>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</si>
  <si>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</si>
  <si>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</si>
  <si>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</si>
  <si>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</si>
  <si>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</si>
  <si>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</si>
  <si>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</si>
  <si>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</si>
  <si>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</si>
  <si>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</si>
  <si>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</si>
  <si>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</si>
  <si>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</si>
  <si>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</si>
  <si>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</si>
  <si>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</si>
  <si>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</si>
  <si>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</si>
  <si>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</si>
  <si>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</si>
  <si>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</si>
  <si>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</si>
  <si>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</si>
  <si>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</si>
  <si>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</si>
  <si>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</si>
  <si>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</si>
  <si>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</si>
  <si>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</si>
  <si>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</si>
  <si>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</si>
  <si>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</si>
  <si>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</si>
  <si>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</si>
  <si>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</si>
  <si>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</si>
  <si>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</si>
  <si>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</si>
  <si>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</si>
  <si>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</si>
  <si>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</si>
  <si>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</si>
  <si>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</si>
  <si>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</si>
  <si>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</si>
  <si>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</si>
  <si>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</si>
  <si>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</si>
  <si>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</si>
  <si>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</si>
  <si>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</si>
  <si>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</si>
  <si>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</si>
  <si>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</si>
  <si>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</si>
  <si>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</si>
  <si>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</si>
  <si>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</si>
  <si>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</si>
  <si>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</si>
  <si>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</si>
  <si>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</si>
  <si>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</si>
  <si>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</si>
  <si>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</si>
  <si>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</si>
  <si>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</si>
  <si>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</si>
  <si>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</si>
  <si>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</si>
  <si>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</si>
  <si>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</si>
  <si>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</si>
  <si>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</si>
  <si>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</si>
  <si>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</si>
  <si>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</si>
  <si>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</si>
  <si>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</si>
  <si>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</si>
  <si>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</si>
  <si>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</si>
  <si>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</si>
  <si>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</si>
  <si>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</si>
  <si>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</si>
  <si>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</si>
  <si>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</si>
  <si>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</si>
  <si>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</si>
  <si>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</si>
  <si>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</si>
  <si>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</si>
  <si>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</si>
  <si>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</si>
  <si>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</si>
  <si>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</si>
  <si>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</si>
  <si>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</si>
  <si>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</si>
  <si>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</si>
  <si>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</si>
  <si>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</si>
  <si>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</si>
  <si>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</si>
  <si>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</si>
  <si>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</si>
  <si>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</si>
  <si>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</si>
  <si>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</si>
  <si>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</si>
  <si>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</si>
  <si>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</si>
  <si>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</si>
  <si>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</si>
  <si>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</si>
  <si>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</si>
  <si>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</si>
  <si>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</si>
  <si>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</si>
  <si>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</si>
  <si>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</si>
  <si>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</si>
  <si>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</si>
  <si>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</si>
  <si>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</si>
  <si>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</si>
  <si>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</si>
  <si>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</si>
  <si>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</si>
  <si>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</si>
  <si>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</si>
  <si>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</si>
  <si>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</si>
  <si>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</si>
  <si>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</si>
  <si>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</si>
  <si>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</si>
  <si>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</si>
  <si>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</si>
  <si>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</si>
  <si>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</si>
  <si>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</si>
  <si>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</si>
  <si>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</si>
  <si>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</si>
  <si>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</si>
  <si>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</si>
  <si>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</si>
  <si>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</si>
  <si>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</si>
  <si>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</si>
  <si>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</si>
  <si>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</si>
  <si>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</si>
  <si>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</si>
  <si>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</si>
  <si>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</si>
  <si>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</si>
  <si>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</si>
  <si>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</si>
  <si>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</si>
  <si>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</si>
  <si>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</si>
  <si>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</si>
  <si>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</si>
  <si>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</si>
  <si>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</si>
  <si>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</si>
  <si>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</si>
  <si>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</si>
  <si>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</si>
  <si>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</si>
  <si>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</si>
  <si>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</si>
  <si>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</si>
  <si>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</si>
  <si>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</si>
  <si>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</si>
  <si>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</si>
  <si>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</si>
  <si>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</si>
  <si>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</si>
  <si>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</si>
  <si>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</si>
  <si>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</si>
  <si>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</si>
  <si>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</si>
  <si>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</si>
  <si>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</si>
  <si>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</si>
  <si>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</si>
  <si>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</si>
  <si>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</si>
  <si>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</si>
  <si>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</si>
  <si>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</si>
  <si>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</si>
  <si>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</si>
  <si>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</si>
  <si>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</si>
  <si>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</si>
  <si>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</si>
  <si>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</si>
  <si>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</si>
  <si>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</si>
  <si>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</si>
  <si>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</si>
  <si>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</si>
  <si>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</si>
  <si>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</si>
  <si>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</si>
  <si>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</si>
  <si>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</si>
  <si>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</si>
  <si>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</si>
  <si>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</si>
  <si>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</si>
  <si>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</si>
  <si>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</si>
  <si>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</si>
  <si>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</si>
  <si>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</si>
  <si>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</si>
  <si>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</si>
  <si>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</si>
  <si>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</si>
  <si>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</si>
  <si>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</si>
  <si>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</si>
  <si>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</si>
  <si>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</si>
  <si>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</si>
  <si>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</si>
  <si>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</si>
  <si>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</si>
  <si>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</si>
  <si>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</si>
  <si>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</si>
  <si>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</si>
  <si>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</si>
  <si>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</si>
  <si>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</si>
  <si>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</si>
  <si>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</si>
  <si>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</si>
  <si>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</si>
  <si>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</si>
  <si>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</si>
  <si>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</si>
  <si>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</si>
  <si>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</si>
  <si>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</si>
  <si>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</si>
  <si>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</si>
  <si>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</si>
  <si>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</si>
  <si>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</si>
  <si>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</si>
  <si>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</si>
  <si>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</si>
  <si>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</si>
  <si>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</si>
  <si>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</si>
  <si>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</si>
  <si>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</si>
  <si>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</si>
  <si>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</si>
  <si>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</si>
  <si>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</si>
  <si>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</si>
  <si>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</si>
  <si>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</si>
  <si>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</si>
  <si>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</si>
  <si>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</si>
  <si>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</si>
  <si>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</si>
  <si>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</si>
  <si>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</si>
  <si>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</si>
  <si>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</si>
  <si>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</si>
  <si>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</si>
  <si>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</si>
  <si>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</si>
  <si>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</si>
  <si>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</si>
  <si>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</si>
  <si>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</si>
  <si>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</si>
  <si>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</si>
  <si>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</si>
  <si>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</si>
  <si>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</si>
  <si>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</si>
  <si>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</si>
  <si>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</si>
  <si>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</si>
  <si>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</si>
  <si>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</si>
  <si>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</si>
  <si>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</si>
  <si>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</si>
  <si>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</si>
  <si>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</si>
  <si>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</si>
  <si>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</si>
  <si>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</si>
  <si>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</si>
  <si>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</si>
  <si>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</si>
  <si>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</si>
  <si>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</si>
  <si>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</si>
  <si>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</si>
  <si>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</si>
  <si>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</si>
  <si>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</si>
  <si>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</si>
  <si>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</si>
  <si>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</si>
  <si>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</si>
  <si>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</si>
  <si>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</si>
  <si>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</si>
  <si>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</si>
  <si>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</si>
  <si>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</si>
  <si>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</si>
  <si>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</si>
  <si>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</si>
  <si>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</si>
  <si>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</si>
  <si>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</si>
  <si>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</si>
  <si>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</si>
  <si>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</si>
  <si>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</si>
  <si>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</si>
  <si>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</si>
  <si>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</si>
  <si>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</si>
  <si>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</si>
  <si>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</si>
  <si>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</si>
  <si>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</si>
  <si>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</si>
  <si>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</si>
  <si>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</si>
  <si>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</si>
  <si>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</si>
  <si>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</si>
  <si>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</si>
  <si>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</si>
  <si>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</si>
  <si>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</si>
  <si>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</si>
  <si>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</si>
  <si>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</si>
  <si>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</si>
  <si>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</si>
  <si>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</si>
  <si>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</si>
  <si>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</si>
  <si>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</si>
  <si>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</si>
  <si>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</si>
  <si>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</si>
  <si>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</si>
  <si>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</si>
  <si>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</si>
  <si>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</si>
  <si>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</si>
  <si>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</si>
  <si>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</si>
  <si>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</si>
  <si>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</si>
  <si>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</si>
  <si>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</si>
  <si>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</si>
  <si>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</si>
  <si>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</si>
  <si>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</si>
  <si>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</si>
  <si>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</si>
  <si>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</si>
  <si>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</si>
  <si>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</si>
  <si>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</si>
  <si>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</si>
  <si>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</si>
  <si>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</si>
  <si>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</si>
  <si>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</si>
  <si>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</si>
  <si>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</si>
  <si>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</si>
  <si>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</si>
  <si>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</si>
  <si>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</si>
  <si>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</si>
  <si>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</si>
  <si>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</si>
  <si>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</si>
  <si>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</si>
  <si>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</si>
  <si>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</si>
  <si>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</si>
  <si>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</si>
  <si>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</si>
  <si>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</si>
  <si>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</si>
  <si>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</si>
  <si>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</si>
  <si>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</si>
  <si>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</si>
  <si>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</si>
  <si>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</si>
  <si>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</si>
  <si>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</si>
  <si>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</si>
  <si>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</si>
  <si>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</si>
  <si>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</si>
  <si>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</si>
  <si>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</si>
  <si>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</si>
  <si>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</si>
  <si>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</si>
  <si>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</si>
  <si>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</si>
  <si>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</si>
  <si>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</si>
  <si>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</si>
  <si>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</si>
  <si>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</si>
  <si>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</si>
  <si>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</si>
  <si>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</si>
  <si>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</si>
  <si>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</si>
  <si>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</si>
  <si>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</si>
  <si>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</si>
  <si>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</si>
  <si>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</si>
  <si>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</si>
  <si>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</si>
  <si>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</si>
  <si>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</si>
  <si>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</si>
  <si>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</si>
  <si>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</si>
  <si>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</si>
  <si>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</si>
  <si>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</si>
  <si>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</si>
  <si>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</si>
  <si>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</si>
  <si>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</si>
  <si>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</si>
  <si>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</si>
  <si>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</si>
  <si>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</si>
  <si>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</si>
  <si>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</si>
  <si>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</si>
  <si>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</si>
  <si>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</si>
  <si>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</si>
  <si>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</si>
  <si>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</si>
  <si>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</si>
  <si>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</si>
  <si>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</si>
  <si>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</si>
  <si>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</si>
  <si>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</si>
  <si>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</si>
  <si>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</si>
  <si>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</si>
  <si>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</si>
  <si>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</si>
  <si>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</si>
  <si>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</si>
  <si>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</si>
  <si>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</si>
  <si>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</si>
  <si>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</si>
  <si>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</si>
  <si>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</si>
  <si>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</si>
  <si>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</si>
  <si>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</si>
  <si>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</si>
  <si>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</si>
  <si>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</si>
  <si>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</si>
  <si>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</si>
  <si>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</si>
  <si>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</si>
  <si>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</si>
  <si>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</si>
  <si>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</si>
  <si>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</si>
  <si>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</si>
  <si>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</si>
  <si>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</si>
  <si>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</si>
  <si>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</si>
  <si>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</si>
  <si>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</si>
  <si>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</si>
  <si>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</si>
  <si>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</si>
  <si>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</si>
  <si>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</si>
  <si>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</si>
  <si>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</si>
  <si>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</si>
  <si>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</si>
  <si>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</si>
  <si>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</si>
  <si>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</si>
  <si>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</si>
  <si>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</si>
  <si>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</si>
  <si>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</si>
  <si>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</si>
  <si>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</si>
  <si>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</si>
  <si>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</si>
  <si>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</si>
  <si>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</si>
  <si>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</si>
  <si>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</si>
  <si>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</si>
  <si>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</si>
  <si>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</si>
  <si>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</si>
  <si>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</si>
  <si>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</si>
  <si>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</si>
  <si>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</si>
  <si>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</si>
  <si>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</si>
  <si>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</si>
  <si>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</si>
  <si>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</si>
  <si>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</si>
  <si>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</si>
  <si>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</si>
  <si>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</si>
  <si>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</si>
  <si>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</si>
  <si>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</si>
  <si>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</si>
  <si>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</si>
  <si>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</si>
  <si>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</si>
  <si>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</si>
  <si>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</si>
  <si>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</si>
  <si>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</si>
  <si>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</si>
  <si>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</si>
  <si>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</si>
  <si>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</si>
  <si>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</si>
  <si>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</si>
  <si>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</si>
  <si>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</si>
  <si>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</si>
  <si>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</si>
  <si>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</si>
  <si>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</si>
  <si>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</si>
  <si>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</si>
  <si>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</si>
  <si>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</si>
  <si>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</si>
  <si>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</si>
  <si>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</si>
  <si>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</si>
  <si>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</si>
  <si>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</si>
  <si>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</si>
  <si>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</si>
  <si>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</si>
  <si>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</si>
  <si>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</si>
  <si>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</si>
  <si>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</si>
  <si>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</si>
  <si>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</si>
  <si>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</si>
  <si>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</si>
  <si>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</si>
  <si>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</si>
  <si>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</si>
  <si>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</si>
  <si>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</si>
  <si>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</si>
  <si>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</si>
  <si>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</si>
  <si>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</si>
  <si>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</si>
  <si>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</si>
  <si>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</si>
  <si>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</si>
  <si>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</si>
  <si>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</si>
  <si>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</si>
  <si>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</si>
  <si>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</si>
  <si>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</si>
  <si>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</si>
  <si>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</si>
  <si>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</si>
  <si>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</si>
  <si>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</si>
  <si>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</si>
  <si>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</si>
  <si>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</si>
  <si>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</si>
  <si>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</si>
  <si>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</si>
  <si>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</si>
  <si>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</si>
  <si>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</si>
  <si>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</si>
  <si>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</si>
  <si>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</si>
  <si>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</si>
  <si>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</si>
  <si>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</si>
  <si>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</si>
  <si>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</si>
  <si>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</si>
  <si>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</si>
  <si>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</si>
  <si>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</si>
  <si>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</si>
  <si>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</si>
  <si>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</si>
  <si>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</si>
  <si>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</si>
  <si>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</si>
  <si>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</si>
  <si>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</si>
  <si>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</si>
  <si>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</si>
  <si>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</si>
  <si>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</si>
  <si>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</si>
  <si>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</si>
  <si>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</si>
  <si>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</si>
  <si>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</si>
  <si>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</si>
  <si>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</si>
  <si>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</si>
  <si>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</si>
  <si>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</si>
  <si>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</si>
  <si>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</si>
  <si>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</si>
  <si>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</si>
  <si>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</si>
  <si>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</si>
  <si>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</si>
  <si>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</si>
  <si>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</si>
  <si>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</si>
  <si>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</si>
  <si>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</si>
  <si>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</si>
  <si>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</si>
  <si>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</si>
  <si>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</si>
  <si>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</si>
  <si>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</si>
  <si>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</si>
  <si>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</si>
  <si>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</si>
  <si>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</si>
  <si>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</si>
  <si>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</si>
  <si>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</si>
  <si>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</si>
  <si>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</si>
  <si>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</si>
  <si>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</si>
  <si>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</si>
  <si>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</si>
  <si>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</si>
  <si>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</si>
  <si>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</si>
  <si>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</si>
  <si>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</si>
  <si>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</si>
  <si>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</si>
  <si>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</si>
  <si>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</si>
  <si>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</si>
  <si>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</si>
  <si>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</si>
  <si>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</si>
  <si>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</si>
  <si>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</si>
  <si>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</si>
  <si>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</si>
  <si>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</si>
  <si>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</si>
  <si>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</si>
  <si>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</si>
  <si>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</si>
  <si>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</si>
  <si>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</si>
  <si>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</si>
  <si>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</si>
  <si>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</si>
  <si>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</si>
  <si>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</si>
  <si>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</si>
  <si>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</si>
  <si>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</si>
  <si>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</si>
  <si>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</si>
  <si>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</si>
  <si>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</si>
  <si>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</si>
  <si>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</si>
  <si>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</si>
  <si>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</si>
  <si>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</si>
  <si>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</si>
  <si>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</si>
  <si>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</si>
  <si>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</si>
  <si>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</si>
  <si>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</si>
  <si>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</si>
  <si>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</si>
  <si>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</si>
  <si>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</si>
  <si>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</si>
  <si>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</si>
  <si>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</si>
  <si>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</si>
  <si>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</si>
  <si>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</si>
  <si>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</si>
  <si>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</si>
  <si>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</si>
  <si>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</si>
  <si>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</si>
  <si>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</si>
  <si>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</si>
  <si>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</si>
  <si>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</si>
  <si>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</si>
  <si>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</si>
  <si>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</si>
  <si>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</si>
  <si>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</si>
  <si>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</si>
  <si>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</si>
  <si>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</si>
  <si>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</si>
  <si>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</si>
  <si>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</si>
  <si>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</si>
  <si>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</si>
  <si>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</si>
  <si>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</si>
  <si>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</si>
  <si>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</si>
  <si>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</si>
  <si>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</si>
  <si>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</si>
  <si>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</si>
  <si>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</si>
  <si>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</si>
  <si>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</si>
  <si>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</si>
  <si>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</si>
  <si>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</si>
  <si>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</si>
  <si>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</si>
  <si>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</si>
  <si>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</si>
  <si>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</si>
  <si>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</si>
  <si>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</si>
  <si>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</si>
  <si>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</si>
  <si>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</si>
  <si>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</si>
  <si>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</si>
  <si>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</si>
  <si>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</si>
  <si>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</si>
  <si>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</si>
  <si>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</si>
  <si>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</si>
  <si>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</si>
  <si>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</si>
  <si>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</si>
  <si>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</si>
  <si>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</si>
  <si>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</si>
  <si>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</si>
  <si>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</si>
  <si>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</si>
  <si>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</si>
  <si>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</si>
  <si>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</si>
  <si>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</si>
  <si>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</si>
  <si>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</si>
  <si>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</si>
  <si>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</si>
  <si>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</si>
  <si>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</si>
  <si>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</si>
  <si>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</si>
  <si>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</si>
  <si>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</si>
  <si>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</si>
  <si>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</si>
  <si>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</si>
  <si>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</si>
  <si>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</si>
  <si>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</si>
  <si>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</si>
  <si>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</si>
  <si>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</si>
  <si>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</si>
  <si>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</si>
  <si>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</si>
  <si>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</si>
  <si>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</si>
  <si>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</si>
  <si>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</si>
  <si>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</si>
  <si>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</si>
  <si>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</si>
  <si>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</si>
  <si>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</si>
  <si>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</si>
  <si>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</si>
  <si>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</si>
  <si>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</si>
  <si>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</si>
  <si>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</si>
  <si>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</si>
  <si>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</si>
  <si>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</si>
  <si>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</si>
  <si>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</si>
  <si>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</si>
  <si>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</si>
  <si>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</si>
  <si>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</si>
  <si>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</si>
  <si>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</si>
  <si>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</si>
  <si>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</si>
  <si>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</si>
  <si>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</si>
  <si>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</si>
  <si>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</si>
  <si>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</si>
  <si>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</si>
  <si>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</si>
  <si>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</si>
  <si>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</si>
  <si>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</si>
  <si>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</si>
  <si>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</si>
  <si>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</si>
  <si>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</si>
  <si>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</si>
  <si>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</si>
  <si>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</si>
  <si>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</si>
  <si>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</si>
  <si>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</si>
  <si>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</si>
  <si>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</si>
  <si>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</si>
  <si>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</si>
  <si>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</si>
  <si>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</si>
  <si>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</si>
  <si>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</si>
  <si>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KUPIŠKIO RAJONO VIETOS VEIKLOS GRUPĖ</t>
  </si>
  <si>
    <t>KUPIŠKIO</t>
  </si>
  <si>
    <t xml:space="preserve">Socialinės atskirties mažinimas vystant paslaugas poilsiautojui ir gyventojui </t>
  </si>
  <si>
    <t>Vietos gyventojų socialinės integracijos ir užimtumo skatinimas , Nr. KUPI-LEADER-20VVG-09-04</t>
  </si>
  <si>
    <t>Kupiškio rajono savivaldybės teritorijoje registruoti ir Kupiškio rajono VVG teritorijoje veikiantys juridiniai asmenys (kai taikoma): VšĮ (kurių viena iš steigėjų nėra savivaldybė); Asociacijos;  Biudžetinės įstaigos</t>
  </si>
  <si>
    <t>Pagrindinės problemos: 1) komunikacijos, bendradarbiavimo trūkumas tarp gyventojų ir organizacijų, 2) BO  veiklos pasyvumas; 3) NVO žinių ir įgūdžių trūkumas, 4) visuomenės senėjimas, vienišų asmenų  skaičiaus didėjimas. Priemone siekiama skatinti  VVG teritorijos gyventojų  ir organizacijų aktyvumą, bendravimą ir bendradarbiavimą, dalyvavimą projektinėse veiklose (neformalaus ugdymo, užimtumo organizavimu, ekologiniu švietimu, tvarumu, sveikatingumu, sveika gyvensena ir fiziniu aktyvumu, maisto nešvaistymo ir kt.)</t>
  </si>
  <si>
    <t>Vietos projekte numatytos vykdyti veiklos ir (ar) jų rezultatai apima bent 2 (dvi) Kupiškio  rajono savivaldybės seniūnijas</t>
  </si>
  <si>
    <t>Atitiktis vietos projekto atrankos kriterijui nustatoma vietos projekto įgyvendinimo  ataskaitos ir  (arba) galutinės ataskaitos vertinimo metu pagal vietos projekto vykdytojo pateiktus  pridedamus dokumentus (renginio programa, viešinimo informacija ir pan.).</t>
  </si>
  <si>
    <t>Projektas įgyvendinamas  su   dviem partneriais</t>
  </si>
  <si>
    <t>Atitiktis vietos projekto atrankos kriterijui nustatoma vietos projekto įgyvendinimo  ataskaitos ir  (arba) galutinės ataskaitos vertinimo metu pagal vietos projekto vykdytojo pateiktus  kitus pridedamus dokumentus (jungtinės veiklos ir  (ar) bendradarbiavimo sutartį (-is) ir (ar) ketinimo protokolus, susitarimus, sprendimus ar kt. dokumentus).</t>
  </si>
  <si>
    <t xml:space="preserve">Vertinama paraiškoje nurodyta informacija. Tikrinama vietos projekto paraiškos  3 dalies ,,Vietos projekto idėjos aprašymas, 5 dalies „Vietos projekto atitiktis vietos projektų atrankos kriterijams“, 8 dalies „Vietos projekto pasiekimų rodikliai“ ir (arba) pridedamuose dokumentuose pateiktą informaciją.  Tinkami projekto partneriai yra Kupiškio rajono savivaldybės teritorijoje registruoti ir Kupiškio rajono VVG teritorijoje veikiantys juridiniai asmenys. Pareiškėjas kartu su paraiška  turi pateikti jungtinės veiklos ir  (ar) bendradarbiavimo sutartį (-is) ir (ar) ketinimo protokolus, susitarimus, sprendimus ar kt. dokumentus įrodančius partnerystę.  </t>
  </si>
  <si>
    <t>Vertinama paraiškoje nurodyta informacija. Tikrinama vietos projekto paraiškos  3 dalies ,,Vietos projekto idėjos aprašymas, 5 dalies „Vietos projekto atitiktis vietos projektų atrankos kriterijams“, 8 dalies „Vietos projekto pasiekimų rodikliai“ ir (arba) pridedamuose dokumentuose pateiktą informaciją.</t>
  </si>
  <si>
    <t>Projekto  veiklos susijusios su (Pareiškėjas pasirenka vieną atrankos kriterijų):</t>
  </si>
  <si>
    <t>gyventojų, kaimo bendruomenių ir NVO aktyvumo ir bendruomeniškumo didinimu</t>
  </si>
  <si>
    <t>Atitiktis vietos projekto atrankos kriterijui nustatoma paraiškos pateikimo dienai.</t>
  </si>
  <si>
    <t>Tikrinama  VP 3 dalies „Vietos projekto idėjos aprašymas“ bei 5 dalies „Vietos projekto atitiktis vietos projektų atrankos kriterijams“ ir (arba) pridedamuose dokumentuose pateiktą informaciją.  Rajono  fizinius ir (ar) juridinius asmenis  vieinijanti nevyriausybinė organizacija - jos pavadinime gali būti žodžiai „sąjunga“, „asociacija“ ir kt. Organizacija turi būti įregistruota viešuoju juridiniu asmeniu JAR ne trumpiau kaip prieš vienus metus iki paraiškos pateikimo  dienos. Atitiktis vietos projekto atrankos kriterijui nustatoma pagal pateiktą JAR išrašą</t>
  </si>
  <si>
    <t xml:space="preserve">SO8. Skatinti užimtumą, augimą, lyčių lygybę, įskaitant moterų dalyvavimą ūkininkavimo veikloje, socialinę įtrauktį ir vietos plėtrą kaimo vietovėse, įskaitant žiedinę bioekonomiką ir tvarią miškininkystę.  Organizuojamos įvairios kultūrinės, sveikatinimo  ir kt. veiklos, kurios prisidės prie (pasirenkama bent viena alternatyva): 1) gyventojų, kaimo bendruomenių ir NVO aktyvumo ir bendruomeniškumo didinimo; 2)  prie gyventojų ekologinio, aplinkosauginio sąmoningumo ugdymo (aplinkosauginiu švietimu ir jo svarba, tvarumu, maisto nešvaistymą, ekologinių sprendimų įgyvendinimu. Organizuojamos stovyklos, neformalus ugdymas, gamtos ir miško terapija ir pan.); 3) fizinio aktyvumo skatinimo,  informuotumo apie sveiką gyvenseną  didinimą, tvaraus tobulėjimo ir sveikatingumo ugdymo (žmogaus fizinės sveikatos balanso palaikymas, natūralaus maisto svarba žmogaus organizmui ir pan.). Į veiklas įtraukiami vaikai ir jaunimas iki 18 metų ir (arba) į veiklas įtraukiami senjorai, vieniši asmenys, asmenys su negalia, nutoliusių vietovių gyventojai. </t>
  </si>
  <si>
    <t>gyventojų, kaimo bendruomenių, NVO ekologinio, aplinkosauginio sąmoningumo ugdymu</t>
  </si>
  <si>
    <t xml:space="preserve">gyventojų, kaimo bendruomenių, NVO fizinio aktyvumo skatinimu,  informuotumo apie sveiką gyvenseną  didinimu, tvaraus tobulėjimo ir sveikatingumo ugdymu </t>
  </si>
  <si>
    <t xml:space="preserve">Vietos projekto paraišką teikia organizacija, kuri (Pareiškėjas pasirenka vieną atrankos kriterijų):  </t>
  </si>
  <si>
    <t xml:space="preserve"> veikianti rajono lygmeniu ir vienijanti rajono fizinius ir (ar) juridinius asmenis  </t>
  </si>
  <si>
    <t>yra kaimo bendruomenė arba nevyriausybinė organizacija</t>
  </si>
  <si>
    <t>Projekte numatytos daugiau nei 3 veiklos skirtos vaikams ir (arba) jaunimui</t>
  </si>
  <si>
    <t>Projekto veiklos yra skirtos vaikams ir (arba) jaunimui</t>
  </si>
  <si>
    <t xml:space="preserve">Paraiškos pateikimo metu vertinama pagal paraiškoje pateiktą informaciją, pateiktas renginių programas, projekto turinį ir pareiškėjo įsipareigojimus. Tikrinama vietos projekto paraiškos  3 dalies ,,Vietos projekto idėjos aprašymas, 5 dalies „Vietos projekto atitiktis vietos projektų atrankos kriterijams“. </t>
  </si>
  <si>
    <t>Atitiktis vertinama pagal  paraiškos 3 dalyje „Vietos projekto idėjos aprašymas“, paraiškos 5 dalyje ,,Vietos projekto atitiktis vietos projektų atrankos kriterijams", 8 dalies „Vietos projekto pasiekimų rodikliai“ pateiktą informaciją, įsipareigojimus, kur aprašomos planuojamos vykdyti veiklos, nurodomas planuojamas visų dalyvių ir vaikų  (arba) jaunimo dalyvių skaičius. Pateikiamos planuojamų veiklų ir (ar) renginių preliminarios programos.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</si>
</sst>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7">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27" fillId="9" borderId="5" xfId="0" applyFont="1" applyFill="1" applyBorder="1" applyAlignment="1" applyProtection="1">
      <alignment horizontal="center" wrapText="1"/>
      <protection locked="0"/>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left" vertical="center" wrapText="1"/>
      <protection locked="0"/>
    </xf>
    <xf numFmtId="0" fontId="27" fillId="9" borderId="8" xfId="0" applyFont="1" applyFill="1" applyBorder="1" applyAlignment="1" applyProtection="1">
      <alignment horizontal="left" vertical="center" wrapText="1"/>
      <protection locked="0"/>
    </xf>
    <xf numFmtId="0" fontId="27" fillId="9" borderId="9" xfId="0" applyFont="1" applyFill="1" applyBorder="1" applyAlignment="1" applyProtection="1">
      <alignment horizontal="left" vertical="center" wrapText="1"/>
      <protection locked="0"/>
    </xf>
    <xf numFmtId="0" fontId="5" fillId="9" borderId="7" xfId="0" applyFont="1" applyFill="1" applyBorder="1" applyAlignment="1" applyProtection="1">
      <alignment horizontal="left" vertical="center" wrapText="1"/>
      <protection locked="0"/>
    </xf>
    <xf numFmtId="0" fontId="5" fillId="9" borderId="8" xfId="0" applyFont="1" applyFill="1" applyBorder="1" applyAlignment="1" applyProtection="1">
      <alignment horizontal="left" vertical="center" wrapText="1"/>
      <protection locked="0"/>
    </xf>
    <xf numFmtId="0" fontId="5" fillId="9" borderId="9" xfId="0" applyFont="1" applyFill="1" applyBorder="1" applyAlignment="1" applyProtection="1">
      <alignment horizontal="left"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top" wrapText="1"/>
      <protection locked="0"/>
    </xf>
    <xf numFmtId="0" fontId="5" fillId="9" borderId="8" xfId="0" applyFont="1" applyFill="1" applyBorder="1" applyAlignment="1" applyProtection="1">
      <alignment horizontal="center" vertical="top" wrapText="1"/>
      <protection locked="0"/>
    </xf>
    <xf numFmtId="0" fontId="5" fillId="9" borderId="9" xfId="0" applyFont="1" applyFill="1" applyBorder="1" applyAlignment="1" applyProtection="1">
      <alignment horizontal="center" vertical="top"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13" fillId="9" borderId="19" xfId="0" applyFont="1" applyFill="1" applyBorder="1" applyAlignment="1">
      <alignment horizontal="center" vertical="center" wrapText="1"/>
    </xf>
    <xf numFmtId="0" fontId="13" fillId="9" borderId="23" xfId="0" applyFont="1" applyFill="1" applyBorder="1" applyAlignment="1">
      <alignment horizontal="center" vertical="center" wrapText="1"/>
    </xf>
    <xf numFmtId="0" fontId="13" fillId="9" borderId="20" xfId="0" applyFont="1" applyFill="1" applyBorder="1" applyAlignment="1">
      <alignment horizontal="center" vertical="center" wrapText="1"/>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29" t="s">
        <v>907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30"/>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30"/>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3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908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764</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911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910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67" zoomScaleNormal="106" workbookViewId="0">
      <selection activeCell="L41" sqref="L41"/>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61" t="s">
        <v>8</v>
      </c>
      <c r="C1" s="362"/>
      <c r="D1" s="362"/>
      <c r="E1" s="362"/>
      <c r="F1" s="362"/>
      <c r="G1" s="362"/>
      <c r="H1" s="362"/>
      <c r="I1" s="362"/>
      <c r="J1" s="362"/>
      <c r="K1" s="142"/>
      <c r="L1" s="290"/>
      <c r="M1" s="142"/>
      <c r="N1" s="142"/>
      <c r="O1" s="142"/>
      <c r="P1" s="142"/>
      <c r="Q1" s="142"/>
      <c r="R1" s="142"/>
      <c r="S1" s="142"/>
      <c r="T1" s="142"/>
      <c r="U1" s="142"/>
      <c r="V1" s="142"/>
      <c r="W1" s="142"/>
      <c r="X1" s="142"/>
      <c r="Y1" s="142"/>
      <c r="Z1" s="142"/>
      <c r="AA1" s="142"/>
    </row>
    <row r="2" spans="1:27" ht="15.6" x14ac:dyDescent="0.25">
      <c r="B2" s="362"/>
      <c r="C2" s="362"/>
      <c r="D2" s="362"/>
      <c r="E2" s="362"/>
      <c r="F2" s="362"/>
      <c r="G2" s="362"/>
      <c r="H2" s="362"/>
      <c r="I2" s="362"/>
      <c r="J2" s="362"/>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70"/>
      <c r="C4" s="370"/>
      <c r="D4" s="370"/>
      <c r="E4" s="370"/>
      <c r="F4" s="370"/>
      <c r="G4" s="370"/>
      <c r="H4" s="370"/>
      <c r="I4" s="370"/>
      <c r="J4" s="370"/>
      <c r="K4" s="142"/>
      <c r="L4" s="142"/>
      <c r="M4" s="142"/>
      <c r="N4" s="142"/>
      <c r="O4" s="142"/>
      <c r="P4" s="142"/>
      <c r="Q4" s="142"/>
      <c r="R4" s="142"/>
      <c r="S4" s="142"/>
      <c r="T4" s="142"/>
      <c r="U4" s="142"/>
      <c r="V4" s="142"/>
      <c r="W4" s="142"/>
      <c r="X4" s="142"/>
      <c r="Y4" s="142"/>
      <c r="Z4" s="142"/>
      <c r="AA4" s="142"/>
    </row>
    <row r="5" spans="1:27" ht="15.75" customHeight="1" x14ac:dyDescent="0.25">
      <c r="B5" s="147"/>
      <c r="C5" s="147"/>
      <c r="D5" s="363" t="s">
        <v>306</v>
      </c>
      <c r="E5" s="364"/>
      <c r="F5" s="364"/>
      <c r="G5" s="364"/>
      <c r="H5" s="364"/>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65"/>
      <c r="F7" s="366"/>
      <c r="G7" s="366"/>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67" t="s">
        <v>2</v>
      </c>
      <c r="F8" s="364"/>
      <c r="G8" s="364"/>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61" t="s">
        <v>9</v>
      </c>
      <c r="C9" s="362"/>
      <c r="D9" s="362"/>
      <c r="E9" s="362"/>
      <c r="F9" s="362"/>
      <c r="G9" s="362"/>
      <c r="H9" s="362"/>
      <c r="I9" s="362"/>
      <c r="J9" s="362"/>
      <c r="K9" s="142"/>
      <c r="L9" s="142"/>
      <c r="M9" s="142"/>
      <c r="N9" s="142"/>
      <c r="O9" s="142"/>
      <c r="P9" s="142"/>
      <c r="Q9" s="142"/>
      <c r="R9" s="142"/>
      <c r="S9" s="142"/>
      <c r="T9" s="142"/>
      <c r="U9" s="142"/>
      <c r="V9" s="142"/>
      <c r="W9" s="142"/>
      <c r="X9" s="142"/>
      <c r="Y9" s="142"/>
      <c r="Z9" s="142"/>
      <c r="AA9" s="142"/>
    </row>
    <row r="10" spans="1:27" ht="45.45" customHeight="1" x14ac:dyDescent="0.25">
      <c r="A10" s="27"/>
      <c r="B10" s="374" t="s">
        <v>944</v>
      </c>
      <c r="C10" s="374"/>
      <c r="D10" s="374"/>
      <c r="E10" s="374"/>
      <c r="F10" s="374"/>
      <c r="G10" s="374"/>
      <c r="H10" s="374"/>
      <c r="I10" s="374"/>
      <c r="J10" s="374"/>
      <c r="K10" s="152"/>
      <c r="L10" s="142"/>
      <c r="M10" s="142"/>
      <c r="N10" s="142"/>
      <c r="O10" s="142"/>
      <c r="P10" s="142"/>
      <c r="Q10" s="142"/>
      <c r="R10" s="142"/>
      <c r="S10" s="142"/>
      <c r="T10" s="142"/>
      <c r="U10" s="142"/>
      <c r="V10" s="142"/>
      <c r="W10" s="142"/>
      <c r="X10" s="142"/>
      <c r="Y10" s="142"/>
      <c r="Z10" s="142"/>
      <c r="AA10" s="142"/>
    </row>
    <row r="11" spans="1:27" ht="43.95" customHeight="1" x14ac:dyDescent="0.25">
      <c r="A11" s="93"/>
      <c r="B11" s="374" t="s">
        <v>945</v>
      </c>
      <c r="C11" s="374"/>
      <c r="D11" s="374"/>
      <c r="E11" s="374"/>
      <c r="F11" s="374"/>
      <c r="G11" s="374"/>
      <c r="H11" s="374"/>
      <c r="I11" s="374"/>
      <c r="J11" s="374"/>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68"/>
      <c r="F12" s="369"/>
      <c r="G12" s="369"/>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67" t="s">
        <v>307</v>
      </c>
      <c r="F13" s="367"/>
      <c r="G13" s="367"/>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71" t="s">
        <v>942</v>
      </c>
      <c r="C15" s="372"/>
      <c r="D15" s="372"/>
      <c r="E15" s="372"/>
      <c r="F15" s="372"/>
      <c r="G15" s="372"/>
      <c r="H15" s="372"/>
      <c r="I15" s="372"/>
      <c r="J15" s="373"/>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59" t="s">
        <v>3</v>
      </c>
      <c r="D16" s="360"/>
      <c r="E16" s="360"/>
      <c r="F16" s="360"/>
      <c r="G16" s="360"/>
      <c r="H16" s="360"/>
      <c r="I16" s="360"/>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113.55" customHeight="1" x14ac:dyDescent="0.25">
      <c r="B19" s="332" t="s">
        <v>946</v>
      </c>
      <c r="C19" s="333"/>
      <c r="D19" s="333"/>
      <c r="E19" s="333"/>
      <c r="F19" s="333"/>
      <c r="G19" s="333"/>
      <c r="H19" s="333"/>
      <c r="I19" s="333"/>
      <c r="J19" s="334"/>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55" t="s">
        <v>776</v>
      </c>
      <c r="C20" s="355"/>
      <c r="D20" s="355"/>
      <c r="E20" s="356"/>
      <c r="F20" s="357"/>
      <c r="G20" s="357"/>
      <c r="H20" s="357"/>
      <c r="I20" s="357"/>
      <c r="J20" s="358"/>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777</v>
      </c>
      <c r="B21" s="352" t="s">
        <v>46</v>
      </c>
      <c r="C21" s="353"/>
      <c r="D21" s="354"/>
      <c r="E21" s="356"/>
      <c r="F21" s="357"/>
      <c r="G21" s="357"/>
      <c r="H21" s="357"/>
      <c r="I21" s="357"/>
      <c r="J21" s="358"/>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55" t="s">
        <v>10</v>
      </c>
      <c r="C22" s="355"/>
      <c r="D22" s="355"/>
      <c r="E22" s="371" t="s">
        <v>943</v>
      </c>
      <c r="F22" s="372"/>
      <c r="G22" s="372"/>
      <c r="H22" s="372"/>
      <c r="I22" s="372"/>
      <c r="J22" s="373"/>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49" t="s">
        <v>11</v>
      </c>
      <c r="C23" s="350"/>
      <c r="D23" s="351"/>
      <c r="E23" s="338"/>
      <c r="F23" s="339"/>
      <c r="G23" s="339"/>
      <c r="H23" s="339"/>
      <c r="I23" s="339"/>
      <c r="J23" s="340"/>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49" t="s">
        <v>12</v>
      </c>
      <c r="C24" s="350"/>
      <c r="D24" s="351"/>
      <c r="E24" s="338"/>
      <c r="F24" s="339"/>
      <c r="G24" s="339"/>
      <c r="H24" s="339"/>
      <c r="I24" s="339"/>
      <c r="J24" s="340"/>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49" t="s">
        <v>13</v>
      </c>
      <c r="C25" s="350"/>
      <c r="D25" s="351"/>
      <c r="E25" s="338"/>
      <c r="F25" s="339"/>
      <c r="G25" s="339"/>
      <c r="H25" s="339"/>
      <c r="I25" s="339"/>
      <c r="J25" s="340"/>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49" t="s">
        <v>14</v>
      </c>
      <c r="C26" s="350"/>
      <c r="D26" s="351"/>
      <c r="E26" s="338"/>
      <c r="F26" s="339"/>
      <c r="G26" s="339"/>
      <c r="H26" s="339"/>
      <c r="I26" s="339"/>
      <c r="J26" s="340"/>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49" t="s">
        <v>15</v>
      </c>
      <c r="C27" s="350"/>
      <c r="D27" s="351"/>
      <c r="E27" s="338"/>
      <c r="F27" s="339"/>
      <c r="G27" s="339"/>
      <c r="H27" s="339"/>
      <c r="I27" s="339"/>
      <c r="J27" s="340"/>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49" t="s">
        <v>16</v>
      </c>
      <c r="C28" s="350"/>
      <c r="D28" s="351"/>
      <c r="E28" s="338"/>
      <c r="F28" s="339"/>
      <c r="G28" s="339"/>
      <c r="H28" s="339"/>
      <c r="I28" s="339"/>
      <c r="J28" s="340"/>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49" t="s">
        <v>17</v>
      </c>
      <c r="C29" s="350"/>
      <c r="D29" s="351"/>
      <c r="E29" s="338"/>
      <c r="F29" s="339"/>
      <c r="G29" s="339"/>
      <c r="H29" s="339"/>
      <c r="I29" s="339"/>
      <c r="J29" s="340"/>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76" t="s">
        <v>18</v>
      </c>
      <c r="C30" s="376"/>
      <c r="D30" s="376"/>
      <c r="E30" s="338"/>
      <c r="F30" s="339"/>
      <c r="G30" s="339"/>
      <c r="H30" s="339"/>
      <c r="I30" s="339"/>
      <c r="J30" s="340"/>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49" t="s">
        <v>19</v>
      </c>
      <c r="C31" s="350"/>
      <c r="D31" s="351"/>
      <c r="E31" s="338"/>
      <c r="F31" s="339"/>
      <c r="G31" s="339"/>
      <c r="H31" s="339"/>
      <c r="I31" s="339"/>
      <c r="J31" s="340"/>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49" t="s">
        <v>20</v>
      </c>
      <c r="C32" s="350"/>
      <c r="D32" s="351"/>
      <c r="E32" s="338"/>
      <c r="F32" s="339"/>
      <c r="G32" s="339"/>
      <c r="H32" s="339"/>
      <c r="I32" s="339"/>
      <c r="J32" s="340"/>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49" t="s">
        <v>21</v>
      </c>
      <c r="C33" s="350"/>
      <c r="D33" s="351"/>
      <c r="E33" s="338"/>
      <c r="F33" s="339"/>
      <c r="G33" s="339"/>
      <c r="H33" s="339"/>
      <c r="I33" s="339"/>
      <c r="J33" s="340"/>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35" t="s">
        <v>784</v>
      </c>
      <c r="C34" s="336"/>
      <c r="D34" s="337"/>
      <c r="E34" s="338"/>
      <c r="F34" s="339"/>
      <c r="G34" s="339"/>
      <c r="H34" s="339"/>
      <c r="I34" s="339"/>
      <c r="J34" s="340"/>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77" t="s">
        <v>23</v>
      </c>
      <c r="C36" s="377"/>
      <c r="D36" s="377"/>
      <c r="E36" s="378"/>
      <c r="F36" s="378"/>
      <c r="G36" s="378"/>
      <c r="H36" s="378"/>
      <c r="I36" s="378"/>
      <c r="J36" s="378"/>
      <c r="K36" s="142"/>
      <c r="L36" s="142"/>
      <c r="M36" s="142"/>
      <c r="N36" s="142"/>
      <c r="O36" s="142"/>
      <c r="P36" s="142"/>
      <c r="Q36" s="142"/>
      <c r="R36" s="142"/>
      <c r="S36" s="142"/>
      <c r="T36" s="142"/>
      <c r="U36" s="142"/>
      <c r="V36" s="142"/>
      <c r="W36" s="142"/>
      <c r="X36" s="142"/>
      <c r="Y36" s="142"/>
      <c r="Z36" s="142"/>
      <c r="AA36" s="142"/>
    </row>
    <row r="37" spans="1:27" ht="15.6" customHeight="1" x14ac:dyDescent="0.25">
      <c r="A37" s="375" t="s">
        <v>84</v>
      </c>
      <c r="B37" s="379" t="s">
        <v>24</v>
      </c>
      <c r="C37" s="380"/>
      <c r="D37" s="381"/>
      <c r="E37" s="388" t="s">
        <v>25</v>
      </c>
      <c r="F37" s="389"/>
      <c r="G37" s="389"/>
      <c r="H37" s="389"/>
      <c r="I37" s="389"/>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75"/>
      <c r="B38" s="382"/>
      <c r="C38" s="383"/>
      <c r="D38" s="384"/>
      <c r="E38" s="390" t="s">
        <v>939</v>
      </c>
      <c r="F38" s="391"/>
      <c r="G38" s="391"/>
      <c r="H38" s="391"/>
      <c r="I38" s="391"/>
      <c r="J38" s="392"/>
      <c r="K38" s="142"/>
      <c r="L38" s="142"/>
      <c r="M38" s="142"/>
      <c r="N38" s="142"/>
      <c r="O38" s="142"/>
      <c r="P38" s="142"/>
      <c r="Q38" s="142"/>
      <c r="R38" s="142"/>
      <c r="S38" s="142"/>
      <c r="T38" s="142"/>
      <c r="U38" s="142"/>
      <c r="V38" s="142"/>
      <c r="W38" s="142"/>
      <c r="X38" s="142"/>
      <c r="Y38" s="142"/>
      <c r="Z38" s="142"/>
      <c r="AA38" s="142"/>
    </row>
    <row r="39" spans="1:27" ht="62.25" customHeight="1" x14ac:dyDescent="0.25">
      <c r="A39" s="375"/>
      <c r="B39" s="385"/>
      <c r="C39" s="386"/>
      <c r="D39" s="387"/>
      <c r="E39" s="338"/>
      <c r="F39" s="339"/>
      <c r="G39" s="339"/>
      <c r="H39" s="339"/>
      <c r="I39" s="339"/>
      <c r="J39" s="340"/>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44" t="s">
        <v>138</v>
      </c>
      <c r="C40" s="345"/>
      <c r="D40" s="346"/>
      <c r="E40" s="347"/>
      <c r="F40" s="347"/>
      <c r="G40" s="347"/>
      <c r="H40" s="347"/>
      <c r="I40" s="347"/>
      <c r="J40" s="347"/>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48" t="s">
        <v>43</v>
      </c>
      <c r="C41" s="348"/>
      <c r="D41" s="348"/>
      <c r="E41" s="338"/>
      <c r="F41" s="339"/>
      <c r="G41" s="339"/>
      <c r="H41" s="339"/>
      <c r="I41" s="339"/>
      <c r="J41" s="340"/>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41" t="s">
        <v>230</v>
      </c>
      <c r="C42" s="342"/>
      <c r="D42" s="343"/>
      <c r="E42" s="338"/>
      <c r="F42" s="339"/>
      <c r="G42" s="339"/>
      <c r="H42" s="339"/>
      <c r="I42" s="339"/>
      <c r="J42" s="340"/>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41" t="s">
        <v>231</v>
      </c>
      <c r="C43" s="342"/>
      <c r="D43" s="343"/>
      <c r="E43" s="338"/>
      <c r="F43" s="339"/>
      <c r="G43" s="339"/>
      <c r="H43" s="339"/>
      <c r="I43" s="339"/>
      <c r="J43" s="340"/>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31"/>
      <c r="C45" s="331"/>
      <c r="D45" s="331"/>
      <c r="E45" s="331"/>
      <c r="F45" s="331"/>
      <c r="G45" s="331"/>
      <c r="H45" s="331"/>
      <c r="I45" s="331"/>
      <c r="J45" s="331"/>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4" zoomScale="80" zoomScaleNormal="80" workbookViewId="0">
      <selection activeCell="B4" sqref="B4"/>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98"/>
      <c r="C1" s="398"/>
      <c r="D1" s="30"/>
      <c r="E1" s="30"/>
      <c r="F1" s="30"/>
      <c r="G1" s="30"/>
      <c r="H1" s="30"/>
      <c r="I1" s="30"/>
      <c r="J1" s="30"/>
      <c r="K1" s="30"/>
      <c r="L1" s="30"/>
      <c r="M1" s="30"/>
      <c r="N1" s="30"/>
      <c r="O1" s="30"/>
      <c r="P1" s="30"/>
      <c r="Q1" s="30"/>
      <c r="R1" s="30"/>
      <c r="S1" s="30"/>
    </row>
    <row r="2" spans="1:19" ht="26.4" customHeight="1" x14ac:dyDescent="0.4">
      <c r="A2" s="223" t="s">
        <v>51</v>
      </c>
      <c r="B2" s="399" t="s">
        <v>44</v>
      </c>
      <c r="C2" s="399"/>
      <c r="D2" s="30"/>
      <c r="E2" s="30"/>
      <c r="F2" s="30"/>
      <c r="G2" s="30"/>
      <c r="H2" s="30"/>
      <c r="I2" s="30"/>
      <c r="J2" s="30"/>
      <c r="K2" s="30"/>
      <c r="L2" s="30"/>
      <c r="M2" s="30"/>
      <c r="N2" s="30"/>
      <c r="O2" s="30"/>
      <c r="P2" s="30"/>
      <c r="Q2" s="30"/>
      <c r="R2" s="30"/>
      <c r="S2" s="30"/>
    </row>
    <row r="3" spans="1:19" ht="19.2" customHeight="1" x14ac:dyDescent="0.35">
      <c r="A3" s="224" t="s">
        <v>54</v>
      </c>
      <c r="B3" s="225" t="s">
        <v>866</v>
      </c>
      <c r="C3" s="226" t="s">
        <v>583</v>
      </c>
      <c r="D3" s="26"/>
      <c r="E3" s="26"/>
      <c r="F3" s="26"/>
      <c r="G3" s="26"/>
      <c r="H3" s="26"/>
      <c r="I3" s="26"/>
      <c r="J3" s="26"/>
      <c r="K3" s="26"/>
      <c r="L3" s="26"/>
      <c r="M3" s="26"/>
      <c r="N3" s="26"/>
      <c r="O3" s="26"/>
      <c r="P3" s="26"/>
      <c r="Q3" s="26"/>
      <c r="R3" s="26"/>
      <c r="S3" s="26"/>
    </row>
    <row r="4" spans="1:19" ht="303.60000000000002" customHeight="1" x14ac:dyDescent="0.35">
      <c r="A4" s="224"/>
      <c r="B4" s="230" t="s">
        <v>958</v>
      </c>
      <c r="C4" s="210"/>
      <c r="D4" s="26"/>
      <c r="E4" s="26"/>
      <c r="F4" s="26"/>
      <c r="G4" s="26"/>
      <c r="H4" s="26"/>
      <c r="I4" s="26"/>
      <c r="J4" s="26"/>
      <c r="K4" s="26"/>
      <c r="L4" s="26"/>
      <c r="M4" s="26"/>
      <c r="N4" s="26"/>
      <c r="O4" s="26"/>
      <c r="P4" s="26"/>
      <c r="Q4" s="26"/>
      <c r="R4" s="26"/>
      <c r="S4" s="26"/>
    </row>
    <row r="5" spans="1:19" ht="18" x14ac:dyDescent="0.35">
      <c r="A5" s="223" t="s">
        <v>53</v>
      </c>
      <c r="B5" s="400" t="s">
        <v>555</v>
      </c>
      <c r="C5" s="400"/>
      <c r="D5" s="26"/>
      <c r="E5" s="26"/>
      <c r="F5" s="26"/>
      <c r="G5" s="26"/>
      <c r="H5" s="26"/>
      <c r="I5" s="26"/>
      <c r="J5" s="26"/>
      <c r="K5" s="26"/>
      <c r="L5" s="26"/>
      <c r="M5" s="26"/>
      <c r="N5" s="26"/>
      <c r="O5" s="26"/>
      <c r="P5" s="26"/>
      <c r="Q5" s="26"/>
      <c r="R5" s="26"/>
      <c r="S5" s="26"/>
    </row>
    <row r="6" spans="1:19" ht="80.400000000000006" customHeight="1" x14ac:dyDescent="0.35">
      <c r="A6" s="223"/>
      <c r="B6" s="401" t="s">
        <v>947</v>
      </c>
      <c r="C6" s="401"/>
      <c r="D6" s="26"/>
      <c r="E6" s="26"/>
      <c r="F6" s="26"/>
      <c r="G6" s="26"/>
      <c r="H6" s="26"/>
      <c r="I6" s="26"/>
      <c r="J6" s="26"/>
      <c r="K6" s="26"/>
      <c r="L6" s="26"/>
      <c r="M6" s="26"/>
      <c r="N6" s="26"/>
      <c r="O6" s="26"/>
      <c r="P6" s="26"/>
      <c r="Q6" s="26"/>
      <c r="R6" s="26"/>
      <c r="S6" s="26"/>
    </row>
    <row r="7" spans="1:19" ht="18" x14ac:dyDescent="0.35">
      <c r="A7" s="223" t="s">
        <v>52</v>
      </c>
      <c r="B7" s="395" t="s">
        <v>554</v>
      </c>
      <c r="C7" s="395"/>
      <c r="D7" s="26"/>
      <c r="E7" s="26"/>
      <c r="F7" s="26"/>
      <c r="G7" s="26"/>
      <c r="H7" s="26"/>
      <c r="I7" s="26"/>
      <c r="J7" s="26"/>
      <c r="K7" s="26"/>
      <c r="L7" s="26"/>
      <c r="M7" s="26"/>
      <c r="N7" s="26"/>
      <c r="O7" s="26"/>
      <c r="P7" s="26"/>
      <c r="Q7" s="26"/>
      <c r="R7" s="26"/>
      <c r="S7" s="26"/>
    </row>
    <row r="8" spans="1:19" ht="58.95" customHeight="1" x14ac:dyDescent="0.35">
      <c r="A8" s="223"/>
      <c r="B8" s="394"/>
      <c r="C8" s="394"/>
      <c r="D8" s="26"/>
      <c r="E8" s="26"/>
      <c r="F8" s="26"/>
      <c r="G8" s="26"/>
      <c r="H8" s="26"/>
      <c r="I8" s="26"/>
      <c r="J8" s="26"/>
      <c r="K8" s="26"/>
      <c r="L8" s="26"/>
      <c r="M8" s="26"/>
      <c r="N8" s="26"/>
      <c r="O8" s="26"/>
      <c r="P8" s="26"/>
      <c r="Q8" s="26"/>
      <c r="R8" s="26"/>
      <c r="S8" s="26"/>
    </row>
    <row r="9" spans="1:19" ht="18" x14ac:dyDescent="0.35">
      <c r="A9" s="223" t="s">
        <v>56</v>
      </c>
      <c r="B9" s="397" t="s">
        <v>55</v>
      </c>
      <c r="C9" s="397"/>
      <c r="D9" s="26"/>
      <c r="E9" s="26"/>
      <c r="F9" s="26"/>
      <c r="G9" s="26"/>
      <c r="H9" s="26"/>
      <c r="I9" s="26"/>
      <c r="J9" s="26"/>
      <c r="K9" s="26"/>
      <c r="L9" s="26"/>
      <c r="M9" s="26"/>
      <c r="N9" s="26"/>
      <c r="O9" s="26"/>
      <c r="P9" s="26"/>
      <c r="Q9" s="26"/>
      <c r="R9" s="26"/>
      <c r="S9" s="26"/>
    </row>
    <row r="10" spans="1:19" ht="57" customHeight="1" x14ac:dyDescent="0.35">
      <c r="A10" s="223"/>
      <c r="B10" s="394"/>
      <c r="C10" s="394"/>
      <c r="D10" s="26"/>
      <c r="E10" s="26"/>
      <c r="F10" s="26"/>
      <c r="G10" s="26"/>
      <c r="H10" s="26"/>
      <c r="I10" s="26"/>
      <c r="J10" s="26"/>
      <c r="K10" s="26"/>
      <c r="L10" s="26"/>
      <c r="M10" s="26"/>
      <c r="N10" s="26"/>
      <c r="O10" s="26"/>
      <c r="P10" s="26"/>
      <c r="Q10" s="26"/>
      <c r="R10" s="26"/>
      <c r="S10" s="26"/>
    </row>
    <row r="11" spans="1:19" ht="18" x14ac:dyDescent="0.35">
      <c r="A11" s="223" t="s">
        <v>57</v>
      </c>
      <c r="B11" s="395" t="s">
        <v>558</v>
      </c>
      <c r="C11" s="395"/>
      <c r="D11" s="26"/>
      <c r="E11" s="26"/>
      <c r="F11" s="26"/>
      <c r="G11" s="26"/>
      <c r="H11" s="26"/>
      <c r="I11" s="26"/>
      <c r="J11" s="26"/>
      <c r="K11" s="26"/>
      <c r="L11" s="26"/>
      <c r="M11" s="26"/>
      <c r="N11" s="26"/>
      <c r="O11" s="26"/>
      <c r="P11" s="26"/>
      <c r="Q11" s="26"/>
      <c r="R11" s="26"/>
      <c r="S11" s="26"/>
    </row>
    <row r="12" spans="1:19" ht="37.200000000000003" customHeight="1" x14ac:dyDescent="0.35">
      <c r="A12" s="223"/>
      <c r="B12" s="394"/>
      <c r="C12" s="394"/>
      <c r="D12" s="26"/>
      <c r="E12" s="26"/>
      <c r="F12" s="26"/>
      <c r="G12" s="26"/>
      <c r="H12" s="26"/>
      <c r="I12" s="26"/>
      <c r="J12" s="26"/>
      <c r="K12" s="26"/>
      <c r="L12" s="26"/>
      <c r="M12" s="26"/>
      <c r="N12" s="26"/>
      <c r="O12" s="26"/>
      <c r="P12" s="26"/>
      <c r="Q12" s="26"/>
      <c r="R12" s="26"/>
      <c r="S12" s="26"/>
    </row>
    <row r="13" spans="1:19" ht="18" x14ac:dyDescent="0.35">
      <c r="A13" s="223" t="s">
        <v>495</v>
      </c>
      <c r="B13" s="393" t="s">
        <v>496</v>
      </c>
      <c r="C13" s="393"/>
      <c r="D13" s="26"/>
      <c r="E13" s="26"/>
      <c r="F13" s="26"/>
      <c r="G13" s="26"/>
      <c r="H13" s="26"/>
      <c r="I13" s="26"/>
      <c r="J13" s="26"/>
      <c r="K13" s="26"/>
      <c r="L13" s="26"/>
      <c r="M13" s="26"/>
      <c r="N13" s="26"/>
      <c r="O13" s="26"/>
      <c r="P13" s="26"/>
      <c r="Q13" s="26"/>
      <c r="R13" s="26"/>
      <c r="S13" s="26"/>
    </row>
    <row r="14" spans="1:19" ht="99" customHeight="1" x14ac:dyDescent="0.35">
      <c r="A14" s="223"/>
      <c r="B14" s="394"/>
      <c r="C14" s="394"/>
      <c r="D14" s="26"/>
      <c r="E14" s="26"/>
      <c r="F14" s="26"/>
      <c r="G14" s="26"/>
      <c r="H14" s="26"/>
      <c r="I14" s="26"/>
      <c r="J14" s="26"/>
      <c r="K14" s="26"/>
      <c r="L14" s="26"/>
      <c r="M14" s="26"/>
      <c r="N14" s="26"/>
      <c r="O14" s="26"/>
      <c r="P14" s="26"/>
      <c r="Q14" s="26"/>
      <c r="R14" s="26"/>
      <c r="S14" s="26"/>
    </row>
    <row r="15" spans="1:19" ht="18" x14ac:dyDescent="0.35">
      <c r="A15" s="223" t="s">
        <v>865</v>
      </c>
      <c r="B15" s="395" t="s">
        <v>753</v>
      </c>
      <c r="C15" s="395"/>
      <c r="D15" s="26"/>
      <c r="E15" s="26"/>
      <c r="F15" s="26"/>
      <c r="G15" s="26"/>
      <c r="H15" s="26"/>
      <c r="I15" s="26"/>
      <c r="J15" s="26"/>
      <c r="K15" s="26"/>
      <c r="L15" s="26"/>
      <c r="M15" s="26"/>
      <c r="N15" s="26"/>
      <c r="O15" s="26"/>
      <c r="P15" s="26"/>
      <c r="Q15" s="26"/>
      <c r="R15" s="26"/>
      <c r="S15" s="26"/>
    </row>
    <row r="16" spans="1:19" ht="76.95" customHeight="1" x14ac:dyDescent="0.35">
      <c r="A16" s="223"/>
      <c r="B16" s="396"/>
      <c r="C16" s="396"/>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402" t="s">
        <v>537</v>
      </c>
      <c r="C2" s="402"/>
      <c r="D2" s="402"/>
      <c r="E2" s="402"/>
      <c r="F2" s="402"/>
      <c r="G2" s="402"/>
      <c r="H2" s="402"/>
      <c r="I2" s="402"/>
      <c r="J2" s="402"/>
      <c r="K2" s="30"/>
      <c r="L2" s="30"/>
      <c r="M2" s="30"/>
      <c r="N2" s="30"/>
      <c r="O2" s="30"/>
      <c r="P2" s="30"/>
      <c r="Q2" s="30"/>
      <c r="R2" s="30"/>
      <c r="S2" s="30"/>
    </row>
    <row r="3" spans="1:19" ht="26.25" customHeight="1" x14ac:dyDescent="0.3">
      <c r="A3" s="32" t="s">
        <v>235</v>
      </c>
      <c r="B3" s="403" t="s">
        <v>536</v>
      </c>
      <c r="C3" s="404"/>
      <c r="D3" s="404"/>
      <c r="E3" s="404"/>
      <c r="F3" s="404"/>
      <c r="G3" s="404"/>
      <c r="H3" s="404"/>
      <c r="I3" s="404"/>
      <c r="J3" s="405"/>
      <c r="K3" s="26"/>
      <c r="L3" s="26"/>
      <c r="M3" s="26"/>
      <c r="N3" s="26"/>
      <c r="O3" s="26"/>
      <c r="P3" s="26"/>
      <c r="Q3" s="26"/>
      <c r="R3" s="26"/>
      <c r="S3" s="26"/>
    </row>
    <row r="4" spans="1:19" ht="19.95" customHeight="1" x14ac:dyDescent="0.3">
      <c r="A4" s="32" t="s">
        <v>238</v>
      </c>
      <c r="B4" s="409" t="s">
        <v>236</v>
      </c>
      <c r="C4" s="409"/>
      <c r="D4" s="409"/>
      <c r="E4" s="409"/>
      <c r="F4" s="406"/>
      <c r="G4" s="407"/>
      <c r="H4" s="407"/>
      <c r="I4" s="407"/>
      <c r="J4" s="408"/>
      <c r="K4" s="26"/>
      <c r="L4" s="26"/>
      <c r="M4" s="26"/>
      <c r="N4" s="26"/>
      <c r="O4" s="26"/>
      <c r="P4" s="26"/>
      <c r="Q4" s="26"/>
      <c r="R4" s="26"/>
      <c r="S4" s="26"/>
    </row>
    <row r="5" spans="1:19" ht="17.399999999999999" customHeight="1" x14ac:dyDescent="0.3">
      <c r="A5" s="32" t="s">
        <v>239</v>
      </c>
      <c r="B5" s="409" t="s">
        <v>237</v>
      </c>
      <c r="C5" s="409"/>
      <c r="D5" s="409"/>
      <c r="E5" s="409"/>
      <c r="F5" s="410"/>
      <c r="G5" s="410"/>
      <c r="H5" s="410"/>
      <c r="I5" s="410"/>
      <c r="J5" s="410"/>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411" t="s">
        <v>240</v>
      </c>
      <c r="C7" s="411"/>
      <c r="D7" s="411"/>
      <c r="E7" s="411"/>
      <c r="F7" s="411"/>
      <c r="G7" s="411"/>
      <c r="H7" s="411"/>
      <c r="I7" s="411"/>
      <c r="J7" s="411"/>
      <c r="K7" s="30"/>
      <c r="L7" s="30"/>
      <c r="M7" s="30"/>
      <c r="N7" s="30"/>
      <c r="O7" s="30"/>
      <c r="P7" s="30"/>
      <c r="Q7" s="30"/>
      <c r="R7" s="30"/>
      <c r="S7" s="30"/>
    </row>
    <row r="8" spans="1:19" ht="49.2" customHeight="1" x14ac:dyDescent="0.3">
      <c r="A8" s="32" t="s">
        <v>241</v>
      </c>
      <c r="B8" s="412" t="s">
        <v>258</v>
      </c>
      <c r="C8" s="413"/>
      <c r="D8" s="413"/>
      <c r="E8" s="413"/>
      <c r="F8" s="413"/>
      <c r="G8" s="413"/>
      <c r="H8" s="413"/>
      <c r="I8" s="413"/>
      <c r="J8" s="413"/>
      <c r="K8" s="30"/>
      <c r="L8" s="30"/>
      <c r="M8" s="30"/>
      <c r="N8" s="30"/>
      <c r="O8" s="30"/>
      <c r="P8" s="30"/>
      <c r="Q8" s="30"/>
      <c r="R8" s="30"/>
      <c r="S8" s="30"/>
    </row>
    <row r="9" spans="1:19" ht="15.6" x14ac:dyDescent="0.3">
      <c r="A9" s="32" t="s">
        <v>248</v>
      </c>
      <c r="B9" s="417" t="s">
        <v>242</v>
      </c>
      <c r="C9" s="418"/>
      <c r="D9" s="418"/>
      <c r="E9" s="418"/>
      <c r="F9" s="418"/>
      <c r="G9" s="418"/>
      <c r="H9" s="419"/>
      <c r="I9" s="415"/>
      <c r="J9" s="416"/>
      <c r="K9" s="30"/>
      <c r="L9" s="30"/>
      <c r="M9" s="30"/>
      <c r="N9" s="30"/>
      <c r="O9" s="30"/>
      <c r="P9" s="30"/>
      <c r="Q9" s="30"/>
      <c r="R9" s="30"/>
      <c r="S9" s="30"/>
    </row>
    <row r="10" spans="1:19" ht="67.95" customHeight="1" x14ac:dyDescent="0.3">
      <c r="B10" s="34" t="s">
        <v>72</v>
      </c>
      <c r="C10" s="414" t="s">
        <v>243</v>
      </c>
      <c r="D10" s="414"/>
      <c r="E10" s="414"/>
      <c r="F10" s="414"/>
      <c r="G10" s="414"/>
      <c r="H10" s="35" t="s">
        <v>244</v>
      </c>
      <c r="I10" s="420" t="s">
        <v>245</v>
      </c>
      <c r="J10" s="421"/>
      <c r="K10" s="30"/>
      <c r="L10" s="30"/>
      <c r="M10" s="30"/>
      <c r="N10" s="30"/>
      <c r="O10" s="30"/>
      <c r="P10" s="30"/>
      <c r="Q10" s="30"/>
      <c r="R10" s="30"/>
      <c r="S10" s="30"/>
    </row>
    <row r="11" spans="1:19" ht="25.2" customHeight="1" x14ac:dyDescent="0.3">
      <c r="B11" s="210"/>
      <c r="C11" s="356"/>
      <c r="D11" s="357"/>
      <c r="E11" s="357"/>
      <c r="F11" s="357"/>
      <c r="G11" s="358"/>
      <c r="H11" s="184"/>
      <c r="I11" s="357"/>
      <c r="J11" s="358"/>
      <c r="K11" s="30"/>
      <c r="L11" s="30"/>
      <c r="M11" s="30"/>
      <c r="N11" s="30"/>
      <c r="O11" s="30"/>
      <c r="P11" s="30"/>
      <c r="Q11" s="30"/>
      <c r="R11" s="30"/>
      <c r="S11" s="30"/>
    </row>
    <row r="12" spans="1:19" ht="25.2" customHeight="1" x14ac:dyDescent="0.3">
      <c r="B12" s="210"/>
      <c r="C12" s="378"/>
      <c r="D12" s="378"/>
      <c r="E12" s="378"/>
      <c r="F12" s="378"/>
      <c r="G12" s="378"/>
      <c r="H12" s="184"/>
      <c r="I12" s="356"/>
      <c r="J12" s="358"/>
      <c r="K12" s="30"/>
      <c r="L12" s="30"/>
      <c r="M12" s="30"/>
      <c r="N12" s="30"/>
      <c r="O12" s="30"/>
      <c r="P12" s="30"/>
      <c r="Q12" s="30"/>
      <c r="R12" s="30"/>
      <c r="S12" s="30"/>
    </row>
    <row r="13" spans="1:19" ht="25.2" customHeight="1" x14ac:dyDescent="0.3">
      <c r="B13" s="210"/>
      <c r="C13" s="378"/>
      <c r="D13" s="378"/>
      <c r="E13" s="378"/>
      <c r="F13" s="378"/>
      <c r="G13" s="378"/>
      <c r="H13" s="184"/>
      <c r="I13" s="356"/>
      <c r="J13" s="358"/>
      <c r="K13" s="30"/>
      <c r="L13" s="30"/>
      <c r="M13" s="30"/>
      <c r="N13" s="30"/>
      <c r="O13" s="30"/>
      <c r="P13" s="30"/>
      <c r="Q13" s="30"/>
      <c r="R13" s="30"/>
      <c r="S13" s="30"/>
    </row>
    <row r="14" spans="1:19" ht="25.2" customHeight="1" x14ac:dyDescent="0.3">
      <c r="B14" s="210"/>
      <c r="C14" s="378"/>
      <c r="D14" s="378"/>
      <c r="E14" s="378"/>
      <c r="F14" s="378"/>
      <c r="G14" s="378"/>
      <c r="H14" s="184"/>
      <c r="I14" s="356"/>
      <c r="J14" s="358"/>
      <c r="K14" s="30"/>
      <c r="L14" s="30"/>
      <c r="M14" s="30"/>
      <c r="N14" s="30"/>
      <c r="O14" s="30"/>
      <c r="P14" s="30"/>
      <c r="Q14" s="30"/>
      <c r="R14" s="30"/>
      <c r="S14" s="30"/>
    </row>
    <row r="15" spans="1:19" ht="25.2" customHeight="1" x14ac:dyDescent="0.3">
      <c r="B15" s="210"/>
      <c r="C15" s="378"/>
      <c r="D15" s="378"/>
      <c r="E15" s="378"/>
      <c r="F15" s="378"/>
      <c r="G15" s="378"/>
      <c r="H15" s="184"/>
      <c r="I15" s="356"/>
      <c r="J15" s="358"/>
      <c r="K15" s="30"/>
      <c r="L15" s="30"/>
      <c r="M15" s="30"/>
      <c r="N15" s="30"/>
      <c r="O15" s="30"/>
      <c r="P15" s="30"/>
      <c r="Q15" s="30"/>
      <c r="R15" s="30"/>
      <c r="S15" s="30"/>
    </row>
    <row r="16" spans="1:19" ht="25.2" customHeight="1" x14ac:dyDescent="0.3">
      <c r="B16" s="210"/>
      <c r="C16" s="356"/>
      <c r="D16" s="357"/>
      <c r="E16" s="357"/>
      <c r="F16" s="357"/>
      <c r="G16" s="358"/>
      <c r="H16" s="184"/>
      <c r="I16" s="356"/>
      <c r="J16" s="358"/>
      <c r="K16" s="30"/>
      <c r="L16" s="30"/>
      <c r="M16" s="30"/>
      <c r="N16" s="30"/>
      <c r="O16" s="30"/>
      <c r="P16" s="30"/>
      <c r="Q16" s="30"/>
      <c r="R16" s="30"/>
      <c r="S16" s="30"/>
    </row>
    <row r="17" spans="1:19" ht="59.4" customHeight="1" x14ac:dyDescent="0.3">
      <c r="A17" s="32" t="s">
        <v>249</v>
      </c>
      <c r="B17" s="425" t="s">
        <v>246</v>
      </c>
      <c r="C17" s="426"/>
      <c r="D17" s="426"/>
      <c r="E17" s="426"/>
      <c r="F17" s="426"/>
      <c r="G17" s="426"/>
      <c r="H17" s="427"/>
      <c r="I17" s="415"/>
      <c r="J17" s="416"/>
      <c r="K17" s="30"/>
      <c r="L17" s="30"/>
      <c r="M17" s="30"/>
      <c r="N17" s="30"/>
      <c r="O17" s="30"/>
      <c r="P17" s="30"/>
      <c r="Q17" s="30"/>
      <c r="R17" s="30"/>
      <c r="S17" s="30"/>
    </row>
    <row r="18" spans="1:19" ht="67.95" customHeight="1" x14ac:dyDescent="0.3">
      <c r="B18" s="34" t="s">
        <v>72</v>
      </c>
      <c r="C18" s="414" t="s">
        <v>243</v>
      </c>
      <c r="D18" s="414"/>
      <c r="E18" s="414"/>
      <c r="F18" s="414"/>
      <c r="G18" s="414"/>
      <c r="H18" s="35" t="s">
        <v>244</v>
      </c>
      <c r="I18" s="420" t="s">
        <v>247</v>
      </c>
      <c r="J18" s="421"/>
      <c r="K18" s="30"/>
      <c r="L18" s="30"/>
      <c r="M18" s="30"/>
      <c r="N18" s="30"/>
      <c r="O18" s="30"/>
      <c r="P18" s="30"/>
      <c r="Q18" s="30"/>
      <c r="R18" s="30"/>
      <c r="S18" s="30"/>
    </row>
    <row r="19" spans="1:19" ht="25.2" customHeight="1" x14ac:dyDescent="0.3">
      <c r="B19" s="210"/>
      <c r="C19" s="356"/>
      <c r="D19" s="357"/>
      <c r="E19" s="357"/>
      <c r="F19" s="357"/>
      <c r="G19" s="358"/>
      <c r="H19" s="184"/>
      <c r="I19" s="357"/>
      <c r="J19" s="358"/>
      <c r="K19" s="30"/>
      <c r="L19" s="30"/>
      <c r="M19" s="30"/>
      <c r="N19" s="30"/>
      <c r="O19" s="30"/>
      <c r="P19" s="30"/>
      <c r="Q19" s="30"/>
      <c r="R19" s="30"/>
      <c r="S19" s="30"/>
    </row>
    <row r="20" spans="1:19" ht="25.2" customHeight="1" x14ac:dyDescent="0.3">
      <c r="B20" s="210"/>
      <c r="C20" s="378"/>
      <c r="D20" s="378"/>
      <c r="E20" s="378"/>
      <c r="F20" s="378"/>
      <c r="G20" s="378"/>
      <c r="H20" s="184"/>
      <c r="I20" s="356"/>
      <c r="J20" s="358"/>
      <c r="K20" s="30"/>
      <c r="L20" s="30"/>
      <c r="M20" s="30"/>
      <c r="N20" s="30"/>
      <c r="O20" s="30"/>
      <c r="P20" s="30"/>
      <c r="Q20" s="30"/>
      <c r="R20" s="30"/>
      <c r="S20" s="30"/>
    </row>
    <row r="21" spans="1:19" ht="25.2" customHeight="1" x14ac:dyDescent="0.3">
      <c r="B21" s="210"/>
      <c r="C21" s="378"/>
      <c r="D21" s="378"/>
      <c r="E21" s="378"/>
      <c r="F21" s="378"/>
      <c r="G21" s="378"/>
      <c r="H21" s="184"/>
      <c r="I21" s="356"/>
      <c r="J21" s="358"/>
      <c r="K21" s="30"/>
      <c r="L21" s="30"/>
      <c r="M21" s="30"/>
      <c r="N21" s="30"/>
      <c r="O21" s="30"/>
      <c r="P21" s="30"/>
      <c r="Q21" s="30"/>
      <c r="R21" s="30"/>
      <c r="S21" s="30"/>
    </row>
    <row r="22" spans="1:19" ht="25.2" customHeight="1" x14ac:dyDescent="0.3">
      <c r="B22" s="210"/>
      <c r="C22" s="378"/>
      <c r="D22" s="378"/>
      <c r="E22" s="378"/>
      <c r="F22" s="378"/>
      <c r="G22" s="378"/>
      <c r="H22" s="184"/>
      <c r="I22" s="356"/>
      <c r="J22" s="358"/>
      <c r="K22" s="30"/>
      <c r="L22" s="30"/>
      <c r="M22" s="30"/>
      <c r="N22" s="30"/>
      <c r="O22" s="30"/>
      <c r="P22" s="30"/>
      <c r="Q22" s="30"/>
      <c r="R22" s="30"/>
      <c r="S22" s="30"/>
    </row>
    <row r="23" spans="1:19" ht="25.2" customHeight="1" x14ac:dyDescent="0.3">
      <c r="B23" s="210"/>
      <c r="C23" s="378"/>
      <c r="D23" s="378"/>
      <c r="E23" s="378"/>
      <c r="F23" s="378"/>
      <c r="G23" s="378"/>
      <c r="H23" s="184"/>
      <c r="I23" s="356"/>
      <c r="J23" s="358"/>
      <c r="K23" s="30"/>
      <c r="L23" s="30"/>
      <c r="M23" s="30"/>
      <c r="N23" s="30"/>
      <c r="O23" s="30"/>
      <c r="P23" s="30"/>
      <c r="Q23" s="30"/>
      <c r="R23" s="30"/>
      <c r="S23" s="30"/>
    </row>
    <row r="24" spans="1:19" ht="25.2" customHeight="1" x14ac:dyDescent="0.3">
      <c r="B24" s="210"/>
      <c r="C24" s="356"/>
      <c r="D24" s="357"/>
      <c r="E24" s="357"/>
      <c r="F24" s="357"/>
      <c r="G24" s="358"/>
      <c r="H24" s="184"/>
      <c r="I24" s="356"/>
      <c r="J24" s="358"/>
      <c r="K24" s="30"/>
      <c r="L24" s="30"/>
      <c r="M24" s="30"/>
      <c r="N24" s="30"/>
      <c r="O24" s="30"/>
      <c r="P24" s="30"/>
      <c r="Q24" s="30"/>
      <c r="R24" s="30"/>
      <c r="S24" s="30"/>
    </row>
    <row r="25" spans="1:19" ht="41.4" customHeight="1" x14ac:dyDescent="0.3">
      <c r="A25" s="32" t="s">
        <v>250</v>
      </c>
      <c r="B25" s="425" t="s">
        <v>251</v>
      </c>
      <c r="C25" s="426"/>
      <c r="D25" s="426"/>
      <c r="E25" s="426"/>
      <c r="F25" s="426"/>
      <c r="G25" s="426"/>
      <c r="H25" s="427"/>
      <c r="I25" s="415"/>
      <c r="J25" s="416"/>
      <c r="K25" s="30"/>
      <c r="L25" s="30"/>
      <c r="M25" s="30"/>
      <c r="N25" s="30"/>
      <c r="O25" s="30"/>
      <c r="P25" s="30"/>
      <c r="Q25" s="30"/>
      <c r="R25" s="30"/>
      <c r="S25" s="30"/>
    </row>
    <row r="26" spans="1:19" ht="67.95" customHeight="1" x14ac:dyDescent="0.3">
      <c r="B26" s="34" t="s">
        <v>72</v>
      </c>
      <c r="C26" s="422" t="s">
        <v>252</v>
      </c>
      <c r="D26" s="423"/>
      <c r="E26" s="423"/>
      <c r="F26" s="423"/>
      <c r="G26" s="423"/>
      <c r="H26" s="424"/>
      <c r="I26" s="420" t="s">
        <v>253</v>
      </c>
      <c r="J26" s="421"/>
      <c r="K26" s="30"/>
      <c r="L26" s="30"/>
      <c r="M26" s="30"/>
      <c r="N26" s="30"/>
      <c r="O26" s="30"/>
      <c r="P26" s="30"/>
      <c r="Q26" s="30"/>
      <c r="R26" s="30"/>
      <c r="S26" s="30"/>
    </row>
    <row r="27" spans="1:19" ht="25.2" customHeight="1" x14ac:dyDescent="0.3">
      <c r="B27" s="210"/>
      <c r="C27" s="356"/>
      <c r="D27" s="357"/>
      <c r="E27" s="357"/>
      <c r="F27" s="357"/>
      <c r="G27" s="357"/>
      <c r="H27" s="358"/>
      <c r="I27" s="357"/>
      <c r="J27" s="358"/>
      <c r="K27" s="30"/>
      <c r="L27" s="30"/>
      <c r="M27" s="30"/>
      <c r="N27" s="30"/>
      <c r="O27" s="30"/>
      <c r="P27" s="30"/>
      <c r="Q27" s="30"/>
      <c r="R27" s="30"/>
      <c r="S27" s="30"/>
    </row>
    <row r="28" spans="1:19" ht="25.2" customHeight="1" x14ac:dyDescent="0.3">
      <c r="B28" s="210"/>
      <c r="C28" s="356"/>
      <c r="D28" s="357"/>
      <c r="E28" s="357"/>
      <c r="F28" s="357"/>
      <c r="G28" s="357"/>
      <c r="H28" s="358"/>
      <c r="I28" s="356"/>
      <c r="J28" s="358"/>
      <c r="K28" s="30"/>
      <c r="L28" s="30"/>
      <c r="M28" s="30"/>
      <c r="N28" s="30"/>
      <c r="O28" s="30"/>
      <c r="P28" s="30"/>
      <c r="Q28" s="30"/>
      <c r="R28" s="30"/>
      <c r="S28" s="30"/>
    </row>
    <row r="29" spans="1:19" ht="25.2" customHeight="1" x14ac:dyDescent="0.3">
      <c r="B29" s="210"/>
      <c r="C29" s="356"/>
      <c r="D29" s="357"/>
      <c r="E29" s="357"/>
      <c r="F29" s="357"/>
      <c r="G29" s="357"/>
      <c r="H29" s="358"/>
      <c r="I29" s="356"/>
      <c r="J29" s="358"/>
      <c r="K29" s="30"/>
      <c r="L29" s="30"/>
      <c r="M29" s="30"/>
      <c r="N29" s="30"/>
      <c r="O29" s="30"/>
      <c r="P29" s="30"/>
      <c r="Q29" s="30"/>
      <c r="R29" s="30"/>
      <c r="S29" s="30"/>
    </row>
    <row r="30" spans="1:19" ht="25.2" customHeight="1" x14ac:dyDescent="0.3">
      <c r="B30" s="210"/>
      <c r="C30" s="356"/>
      <c r="D30" s="357"/>
      <c r="E30" s="357"/>
      <c r="F30" s="357"/>
      <c r="G30" s="357"/>
      <c r="H30" s="358"/>
      <c r="I30" s="356"/>
      <c r="J30" s="358"/>
      <c r="K30" s="30"/>
      <c r="L30" s="30"/>
      <c r="M30" s="30"/>
      <c r="N30" s="30"/>
      <c r="O30" s="30"/>
      <c r="P30" s="30"/>
      <c r="Q30" s="30"/>
      <c r="R30" s="30"/>
      <c r="S30" s="30"/>
    </row>
    <row r="31" spans="1:19" ht="25.2" customHeight="1" x14ac:dyDescent="0.3">
      <c r="B31" s="210"/>
      <c r="C31" s="356"/>
      <c r="D31" s="357"/>
      <c r="E31" s="357"/>
      <c r="F31" s="357"/>
      <c r="G31" s="357"/>
      <c r="H31" s="358"/>
      <c r="I31" s="356"/>
      <c r="J31" s="358"/>
      <c r="K31" s="30"/>
      <c r="L31" s="30"/>
      <c r="M31" s="30"/>
      <c r="N31" s="30"/>
      <c r="O31" s="30"/>
      <c r="P31" s="30"/>
      <c r="Q31" s="30"/>
      <c r="R31" s="30"/>
      <c r="S31" s="30"/>
    </row>
    <row r="32" spans="1:19" ht="25.2" customHeight="1" x14ac:dyDescent="0.3">
      <c r="B32" s="210"/>
      <c r="C32" s="356"/>
      <c r="D32" s="357"/>
      <c r="E32" s="357"/>
      <c r="F32" s="357"/>
      <c r="G32" s="357"/>
      <c r="H32" s="358"/>
      <c r="I32" s="356"/>
      <c r="J32" s="358"/>
      <c r="K32" s="30"/>
      <c r="L32" s="30"/>
      <c r="M32" s="30"/>
      <c r="N32" s="30"/>
      <c r="O32" s="30"/>
      <c r="P32" s="30"/>
      <c r="Q32" s="30"/>
      <c r="R32" s="30"/>
      <c r="S32" s="30"/>
    </row>
    <row r="33" spans="1:19" ht="48" customHeight="1" x14ac:dyDescent="0.3">
      <c r="A33" s="32" t="s">
        <v>255</v>
      </c>
      <c r="B33" s="425" t="s">
        <v>254</v>
      </c>
      <c r="C33" s="426"/>
      <c r="D33" s="426"/>
      <c r="E33" s="426"/>
      <c r="F33" s="426"/>
      <c r="G33" s="426"/>
      <c r="H33" s="427"/>
      <c r="I33" s="415"/>
      <c r="J33" s="416"/>
      <c r="K33" s="30"/>
      <c r="L33" s="30"/>
      <c r="M33" s="30"/>
      <c r="N33" s="30"/>
      <c r="O33" s="30"/>
      <c r="P33" s="30"/>
      <c r="Q33" s="30"/>
      <c r="R33" s="30"/>
      <c r="S33" s="30"/>
    </row>
    <row r="34" spans="1:19" ht="67.95" customHeight="1" x14ac:dyDescent="0.3">
      <c r="B34" s="34" t="s">
        <v>72</v>
      </c>
      <c r="C34" s="422" t="s">
        <v>252</v>
      </c>
      <c r="D34" s="423"/>
      <c r="E34" s="423"/>
      <c r="F34" s="423"/>
      <c r="G34" s="423"/>
      <c r="H34" s="424"/>
      <c r="I34" s="420" t="s">
        <v>253</v>
      </c>
      <c r="J34" s="421"/>
      <c r="K34" s="30"/>
      <c r="L34" s="30"/>
      <c r="M34" s="30"/>
      <c r="N34" s="30"/>
      <c r="O34" s="30"/>
      <c r="P34" s="30"/>
      <c r="Q34" s="30"/>
      <c r="R34" s="30"/>
      <c r="S34" s="30"/>
    </row>
    <row r="35" spans="1:19" ht="25.2" customHeight="1" x14ac:dyDescent="0.3">
      <c r="B35" s="210"/>
      <c r="C35" s="356"/>
      <c r="D35" s="357"/>
      <c r="E35" s="357"/>
      <c r="F35" s="357"/>
      <c r="G35" s="357"/>
      <c r="H35" s="358"/>
      <c r="I35" s="357"/>
      <c r="J35" s="358"/>
      <c r="K35" s="30"/>
      <c r="L35" s="30"/>
      <c r="M35" s="30"/>
      <c r="N35" s="30"/>
      <c r="O35" s="30"/>
      <c r="P35" s="30"/>
      <c r="Q35" s="30"/>
      <c r="R35" s="30"/>
      <c r="S35" s="30"/>
    </row>
    <row r="36" spans="1:19" ht="25.2" customHeight="1" x14ac:dyDescent="0.3">
      <c r="B36" s="210"/>
      <c r="C36" s="356"/>
      <c r="D36" s="357"/>
      <c r="E36" s="357"/>
      <c r="F36" s="357"/>
      <c r="G36" s="357"/>
      <c r="H36" s="358"/>
      <c r="I36" s="356"/>
      <c r="J36" s="358"/>
      <c r="K36" s="30"/>
      <c r="L36" s="30"/>
      <c r="M36" s="30"/>
      <c r="N36" s="30"/>
      <c r="O36" s="30"/>
      <c r="P36" s="30"/>
      <c r="Q36" s="30"/>
      <c r="R36" s="30"/>
      <c r="S36" s="30"/>
    </row>
    <row r="37" spans="1:19" ht="25.2" customHeight="1" x14ac:dyDescent="0.3">
      <c r="B37" s="210"/>
      <c r="C37" s="356"/>
      <c r="D37" s="357"/>
      <c r="E37" s="357"/>
      <c r="F37" s="357"/>
      <c r="G37" s="357"/>
      <c r="H37" s="358"/>
      <c r="I37" s="356"/>
      <c r="J37" s="358"/>
      <c r="K37" s="30"/>
      <c r="L37" s="30"/>
      <c r="M37" s="30"/>
      <c r="N37" s="30"/>
      <c r="O37" s="30"/>
      <c r="P37" s="30"/>
      <c r="Q37" s="30"/>
      <c r="R37" s="30"/>
      <c r="S37" s="30"/>
    </row>
    <row r="38" spans="1:19" ht="25.2" customHeight="1" x14ac:dyDescent="0.3">
      <c r="B38" s="210"/>
      <c r="C38" s="356"/>
      <c r="D38" s="357"/>
      <c r="E38" s="357"/>
      <c r="F38" s="357"/>
      <c r="G38" s="357"/>
      <c r="H38" s="358"/>
      <c r="I38" s="356"/>
      <c r="J38" s="358"/>
      <c r="K38" s="30"/>
      <c r="L38" s="30"/>
      <c r="M38" s="30"/>
      <c r="N38" s="30"/>
      <c r="O38" s="30"/>
      <c r="P38" s="30"/>
      <c r="Q38" s="30"/>
      <c r="R38" s="30"/>
      <c r="S38" s="30"/>
    </row>
    <row r="39" spans="1:19" ht="25.2" customHeight="1" x14ac:dyDescent="0.3">
      <c r="B39" s="210"/>
      <c r="C39" s="356"/>
      <c r="D39" s="357"/>
      <c r="E39" s="357"/>
      <c r="F39" s="357"/>
      <c r="G39" s="357"/>
      <c r="H39" s="358"/>
      <c r="I39" s="356"/>
      <c r="J39" s="358"/>
      <c r="K39" s="30"/>
      <c r="L39" s="30"/>
      <c r="M39" s="30"/>
      <c r="N39" s="30"/>
      <c r="O39" s="30"/>
      <c r="P39" s="30"/>
      <c r="Q39" s="30"/>
      <c r="R39" s="30"/>
      <c r="S39" s="30"/>
    </row>
    <row r="40" spans="1:19" ht="25.2" customHeight="1" x14ac:dyDescent="0.3">
      <c r="B40" s="210"/>
      <c r="C40" s="356"/>
      <c r="D40" s="357"/>
      <c r="E40" s="357"/>
      <c r="F40" s="357"/>
      <c r="G40" s="357"/>
      <c r="H40" s="358"/>
      <c r="I40" s="356"/>
      <c r="J40" s="358"/>
      <c r="K40" s="30"/>
      <c r="L40" s="30"/>
      <c r="M40" s="30"/>
      <c r="N40" s="30"/>
      <c r="O40" s="30"/>
      <c r="P40" s="30"/>
      <c r="Q40" s="30"/>
      <c r="R40" s="30"/>
      <c r="S40" s="30"/>
    </row>
    <row r="41" spans="1:19" ht="57.6" customHeight="1" x14ac:dyDescent="0.3">
      <c r="A41" s="32" t="s">
        <v>256</v>
      </c>
      <c r="B41" s="425" t="s">
        <v>257</v>
      </c>
      <c r="C41" s="426"/>
      <c r="D41" s="426"/>
      <c r="E41" s="426"/>
      <c r="F41" s="426"/>
      <c r="G41" s="426"/>
      <c r="H41" s="427"/>
      <c r="I41" s="415"/>
      <c r="J41" s="416"/>
      <c r="K41" s="30"/>
      <c r="L41" s="30"/>
      <c r="M41" s="30"/>
      <c r="N41" s="30"/>
      <c r="O41" s="30"/>
      <c r="P41" s="30"/>
      <c r="Q41" s="30"/>
      <c r="R41" s="30"/>
      <c r="S41" s="30"/>
    </row>
    <row r="42" spans="1:19" ht="67.95" customHeight="1" x14ac:dyDescent="0.3">
      <c r="B42" s="34" t="s">
        <v>72</v>
      </c>
      <c r="C42" s="422" t="s">
        <v>252</v>
      </c>
      <c r="D42" s="423"/>
      <c r="E42" s="423"/>
      <c r="F42" s="423"/>
      <c r="G42" s="423"/>
      <c r="H42" s="424"/>
      <c r="I42" s="420" t="s">
        <v>253</v>
      </c>
      <c r="J42" s="421"/>
      <c r="K42" s="30"/>
      <c r="L42" s="30"/>
      <c r="M42" s="30"/>
      <c r="N42" s="30"/>
      <c r="O42" s="30"/>
      <c r="P42" s="30"/>
      <c r="Q42" s="30"/>
      <c r="R42" s="30"/>
      <c r="S42" s="30"/>
    </row>
    <row r="43" spans="1:19" ht="25.2" customHeight="1" x14ac:dyDescent="0.3">
      <c r="B43" s="210"/>
      <c r="C43" s="356"/>
      <c r="D43" s="357"/>
      <c r="E43" s="357"/>
      <c r="F43" s="357"/>
      <c r="G43" s="357"/>
      <c r="H43" s="358"/>
      <c r="I43" s="357"/>
      <c r="J43" s="358"/>
      <c r="K43" s="30"/>
      <c r="L43" s="30"/>
      <c r="M43" s="30"/>
      <c r="N43" s="30"/>
      <c r="O43" s="30"/>
      <c r="P43" s="30"/>
      <c r="Q43" s="30"/>
      <c r="R43" s="30"/>
      <c r="S43" s="30"/>
    </row>
    <row r="44" spans="1:19" ht="25.2" customHeight="1" x14ac:dyDescent="0.3">
      <c r="B44" s="210"/>
      <c r="C44" s="356"/>
      <c r="D44" s="357"/>
      <c r="E44" s="357"/>
      <c r="F44" s="357"/>
      <c r="G44" s="357"/>
      <c r="H44" s="358"/>
      <c r="I44" s="356"/>
      <c r="J44" s="358"/>
      <c r="K44" s="30"/>
      <c r="L44" s="30"/>
      <c r="M44" s="30"/>
      <c r="N44" s="30"/>
      <c r="O44" s="30"/>
      <c r="P44" s="30"/>
      <c r="Q44" s="30"/>
      <c r="R44" s="30"/>
      <c r="S44" s="30"/>
    </row>
    <row r="45" spans="1:19" ht="25.2" customHeight="1" x14ac:dyDescent="0.3">
      <c r="B45" s="210"/>
      <c r="C45" s="356"/>
      <c r="D45" s="357"/>
      <c r="E45" s="357"/>
      <c r="F45" s="357"/>
      <c r="G45" s="357"/>
      <c r="H45" s="358"/>
      <c r="I45" s="356"/>
      <c r="J45" s="358"/>
      <c r="K45" s="30"/>
      <c r="L45" s="30"/>
      <c r="M45" s="30"/>
      <c r="N45" s="30"/>
      <c r="O45" s="30"/>
      <c r="P45" s="30"/>
      <c r="Q45" s="30"/>
      <c r="R45" s="30"/>
      <c r="S45" s="30"/>
    </row>
    <row r="46" spans="1:19" ht="25.2" customHeight="1" x14ac:dyDescent="0.3">
      <c r="B46" s="210"/>
      <c r="C46" s="356"/>
      <c r="D46" s="357"/>
      <c r="E46" s="357"/>
      <c r="F46" s="357"/>
      <c r="G46" s="357"/>
      <c r="H46" s="358"/>
      <c r="I46" s="356"/>
      <c r="J46" s="358"/>
      <c r="K46" s="30"/>
      <c r="L46" s="30"/>
      <c r="M46" s="30"/>
      <c r="N46" s="30"/>
      <c r="O46" s="30"/>
      <c r="P46" s="30"/>
      <c r="Q46" s="30"/>
      <c r="R46" s="30"/>
      <c r="S46" s="30"/>
    </row>
    <row r="47" spans="1:19" ht="25.2" customHeight="1" x14ac:dyDescent="0.3">
      <c r="B47" s="210"/>
      <c r="C47" s="356"/>
      <c r="D47" s="357"/>
      <c r="E47" s="357"/>
      <c r="F47" s="357"/>
      <c r="G47" s="357"/>
      <c r="H47" s="358"/>
      <c r="I47" s="356"/>
      <c r="J47" s="358"/>
      <c r="K47" s="30"/>
      <c r="L47" s="30"/>
      <c r="M47" s="30"/>
      <c r="N47" s="30"/>
      <c r="O47" s="30"/>
      <c r="P47" s="30"/>
      <c r="Q47" s="30"/>
      <c r="R47" s="30"/>
      <c r="S47" s="30"/>
    </row>
    <row r="48" spans="1:19" ht="25.2" customHeight="1" x14ac:dyDescent="0.3">
      <c r="B48" s="210"/>
      <c r="C48" s="356"/>
      <c r="D48" s="357"/>
      <c r="E48" s="357"/>
      <c r="F48" s="357"/>
      <c r="G48" s="357"/>
      <c r="H48" s="358"/>
      <c r="I48" s="356"/>
      <c r="J48" s="358"/>
      <c r="K48" s="30"/>
      <c r="L48" s="30"/>
      <c r="M48" s="30"/>
      <c r="N48" s="30"/>
      <c r="O48" s="30"/>
      <c r="P48" s="30"/>
      <c r="Q48" s="30"/>
      <c r="R48" s="30"/>
      <c r="S48" s="30"/>
    </row>
    <row r="49" spans="1:19" ht="51" customHeight="1" x14ac:dyDescent="0.3">
      <c r="A49" s="32" t="s">
        <v>259</v>
      </c>
      <c r="B49" s="412" t="s">
        <v>266</v>
      </c>
      <c r="C49" s="413"/>
      <c r="D49" s="413"/>
      <c r="E49" s="413"/>
      <c r="F49" s="413"/>
      <c r="G49" s="413"/>
      <c r="H49" s="413"/>
      <c r="I49" s="413"/>
      <c r="J49" s="413"/>
      <c r="K49" s="30"/>
      <c r="L49" s="30"/>
      <c r="M49" s="30"/>
      <c r="N49" s="30"/>
      <c r="O49" s="30"/>
      <c r="P49" s="30"/>
      <c r="Q49" s="30"/>
      <c r="R49" s="30"/>
      <c r="S49" s="30"/>
    </row>
    <row r="50" spans="1:19" ht="15.6" x14ac:dyDescent="0.3">
      <c r="A50" s="32" t="s">
        <v>260</v>
      </c>
      <c r="B50" s="417" t="s">
        <v>261</v>
      </c>
      <c r="C50" s="418"/>
      <c r="D50" s="418"/>
      <c r="E50" s="418"/>
      <c r="F50" s="418"/>
      <c r="G50" s="418"/>
      <c r="H50" s="419"/>
      <c r="I50" s="428"/>
      <c r="J50" s="429"/>
      <c r="K50" s="30"/>
      <c r="L50" s="30"/>
      <c r="M50" s="30"/>
      <c r="N50" s="30"/>
      <c r="O50" s="30"/>
      <c r="P50" s="30"/>
      <c r="Q50" s="30"/>
      <c r="R50" s="30"/>
      <c r="S50" s="30"/>
    </row>
    <row r="51" spans="1:19" ht="67.95" customHeight="1" x14ac:dyDescent="0.3">
      <c r="B51" s="34" t="s">
        <v>72</v>
      </c>
      <c r="C51" s="414" t="s">
        <v>262</v>
      </c>
      <c r="D51" s="414"/>
      <c r="E51" s="414"/>
      <c r="F51" s="414"/>
      <c r="G51" s="414"/>
      <c r="H51" s="36" t="s">
        <v>263</v>
      </c>
      <c r="I51" s="420" t="s">
        <v>245</v>
      </c>
      <c r="J51" s="421"/>
      <c r="K51" s="30"/>
      <c r="L51" s="30"/>
      <c r="M51" s="30"/>
      <c r="N51" s="30"/>
      <c r="O51" s="30"/>
      <c r="P51" s="30"/>
      <c r="Q51" s="30"/>
      <c r="R51" s="30"/>
      <c r="S51" s="30"/>
    </row>
    <row r="52" spans="1:19" ht="25.2" customHeight="1" x14ac:dyDescent="0.3">
      <c r="B52" s="210"/>
      <c r="C52" s="356"/>
      <c r="D52" s="357"/>
      <c r="E52" s="357"/>
      <c r="F52" s="357"/>
      <c r="G52" s="358"/>
      <c r="H52" s="184"/>
      <c r="I52" s="357"/>
      <c r="J52" s="358"/>
      <c r="K52" s="30"/>
      <c r="L52" s="30"/>
      <c r="M52" s="30"/>
      <c r="N52" s="30"/>
      <c r="O52" s="30"/>
      <c r="P52" s="30"/>
      <c r="Q52" s="30"/>
      <c r="R52" s="30"/>
      <c r="S52" s="30"/>
    </row>
    <row r="53" spans="1:19" ht="25.2" customHeight="1" x14ac:dyDescent="0.3">
      <c r="B53" s="210"/>
      <c r="C53" s="378"/>
      <c r="D53" s="378"/>
      <c r="E53" s="378"/>
      <c r="F53" s="378"/>
      <c r="G53" s="378"/>
      <c r="H53" s="184"/>
      <c r="I53" s="356"/>
      <c r="J53" s="358"/>
      <c r="K53" s="30"/>
      <c r="L53" s="30"/>
      <c r="M53" s="30"/>
      <c r="N53" s="30"/>
      <c r="O53" s="30"/>
      <c r="P53" s="30"/>
      <c r="Q53" s="30"/>
      <c r="R53" s="30"/>
      <c r="S53" s="30"/>
    </row>
    <row r="54" spans="1:19" ht="25.2" customHeight="1" x14ac:dyDescent="0.3">
      <c r="B54" s="210"/>
      <c r="C54" s="378"/>
      <c r="D54" s="378"/>
      <c r="E54" s="378"/>
      <c r="F54" s="378"/>
      <c r="G54" s="378"/>
      <c r="H54" s="184"/>
      <c r="I54" s="356"/>
      <c r="J54" s="358"/>
      <c r="K54" s="30"/>
      <c r="L54" s="30"/>
      <c r="M54" s="30"/>
      <c r="N54" s="30"/>
      <c r="O54" s="30"/>
      <c r="P54" s="30"/>
      <c r="Q54" s="30"/>
      <c r="R54" s="30"/>
      <c r="S54" s="30"/>
    </row>
    <row r="55" spans="1:19" ht="25.2" customHeight="1" x14ac:dyDescent="0.3">
      <c r="B55" s="210"/>
      <c r="C55" s="378"/>
      <c r="D55" s="378"/>
      <c r="E55" s="378"/>
      <c r="F55" s="378"/>
      <c r="G55" s="378"/>
      <c r="H55" s="184"/>
      <c r="I55" s="356"/>
      <c r="J55" s="358"/>
      <c r="K55" s="30"/>
      <c r="L55" s="30"/>
      <c r="M55" s="30"/>
      <c r="N55" s="30"/>
      <c r="O55" s="30"/>
      <c r="P55" s="30"/>
      <c r="Q55" s="30"/>
      <c r="R55" s="30"/>
      <c r="S55" s="30"/>
    </row>
    <row r="56" spans="1:19" ht="25.2" customHeight="1" x14ac:dyDescent="0.3">
      <c r="B56" s="210"/>
      <c r="C56" s="378"/>
      <c r="D56" s="378"/>
      <c r="E56" s="378"/>
      <c r="F56" s="378"/>
      <c r="G56" s="378"/>
      <c r="H56" s="184"/>
      <c r="I56" s="356"/>
      <c r="J56" s="358"/>
      <c r="K56" s="30"/>
      <c r="L56" s="30"/>
      <c r="M56" s="30"/>
      <c r="N56" s="30"/>
      <c r="O56" s="30"/>
      <c r="P56" s="30"/>
      <c r="Q56" s="30"/>
      <c r="R56" s="30"/>
      <c r="S56" s="30"/>
    </row>
    <row r="57" spans="1:19" ht="25.2" customHeight="1" x14ac:dyDescent="0.3">
      <c r="B57" s="210"/>
      <c r="C57" s="356"/>
      <c r="D57" s="357"/>
      <c r="E57" s="357"/>
      <c r="F57" s="357"/>
      <c r="G57" s="358"/>
      <c r="H57" s="184"/>
      <c r="I57" s="356"/>
      <c r="J57" s="358"/>
      <c r="K57" s="30"/>
      <c r="L57" s="30"/>
      <c r="M57" s="30"/>
      <c r="N57" s="30"/>
      <c r="O57" s="30"/>
      <c r="P57" s="30"/>
      <c r="Q57" s="30"/>
      <c r="R57" s="30"/>
      <c r="S57" s="30"/>
    </row>
    <row r="58" spans="1:19" ht="70.2" customHeight="1" x14ac:dyDescent="0.3">
      <c r="A58" s="32" t="s">
        <v>265</v>
      </c>
      <c r="B58" s="425" t="s">
        <v>264</v>
      </c>
      <c r="C58" s="426"/>
      <c r="D58" s="426"/>
      <c r="E58" s="426"/>
      <c r="F58" s="426"/>
      <c r="G58" s="426"/>
      <c r="H58" s="427"/>
      <c r="I58" s="415"/>
      <c r="J58" s="416"/>
      <c r="K58" s="30"/>
      <c r="L58" s="30"/>
      <c r="M58" s="30"/>
      <c r="N58" s="30"/>
      <c r="O58" s="30"/>
      <c r="P58" s="30"/>
      <c r="Q58" s="30"/>
      <c r="R58" s="30"/>
      <c r="S58" s="30"/>
    </row>
    <row r="59" spans="1:19" ht="67.95" customHeight="1" x14ac:dyDescent="0.3">
      <c r="B59" s="37" t="s">
        <v>72</v>
      </c>
      <c r="C59" s="440" t="s">
        <v>262</v>
      </c>
      <c r="D59" s="440"/>
      <c r="E59" s="440"/>
      <c r="F59" s="440"/>
      <c r="G59" s="440"/>
      <c r="H59" s="38" t="s">
        <v>263</v>
      </c>
      <c r="I59" s="441" t="s">
        <v>247</v>
      </c>
      <c r="J59" s="442"/>
      <c r="K59" s="30"/>
      <c r="L59" s="30"/>
      <c r="M59" s="30"/>
      <c r="N59" s="30"/>
      <c r="O59" s="30"/>
      <c r="P59" s="30"/>
      <c r="Q59" s="30"/>
      <c r="R59" s="30"/>
      <c r="S59" s="30"/>
    </row>
    <row r="60" spans="1:19" ht="25.2" customHeight="1" x14ac:dyDescent="0.3">
      <c r="B60" s="210"/>
      <c r="C60" s="378"/>
      <c r="D60" s="378"/>
      <c r="E60" s="378"/>
      <c r="F60" s="378"/>
      <c r="G60" s="378"/>
      <c r="H60" s="184"/>
      <c r="I60" s="378"/>
      <c r="J60" s="378"/>
      <c r="K60" s="30"/>
      <c r="L60" s="30"/>
      <c r="M60" s="30"/>
      <c r="N60" s="30"/>
      <c r="O60" s="30"/>
      <c r="P60" s="30"/>
      <c r="Q60" s="30"/>
      <c r="R60" s="30"/>
      <c r="S60" s="30"/>
    </row>
    <row r="61" spans="1:19" ht="25.2" customHeight="1" x14ac:dyDescent="0.3">
      <c r="B61" s="210"/>
      <c r="C61" s="378"/>
      <c r="D61" s="378"/>
      <c r="E61" s="378"/>
      <c r="F61" s="378"/>
      <c r="G61" s="378"/>
      <c r="H61" s="184"/>
      <c r="I61" s="378"/>
      <c r="J61" s="378"/>
      <c r="K61" s="30"/>
      <c r="L61" s="30"/>
      <c r="M61" s="30"/>
      <c r="N61" s="30"/>
      <c r="O61" s="30"/>
      <c r="P61" s="30"/>
      <c r="Q61" s="30"/>
      <c r="R61" s="30"/>
      <c r="S61" s="30"/>
    </row>
    <row r="62" spans="1:19" ht="25.2" customHeight="1" x14ac:dyDescent="0.3">
      <c r="B62" s="210"/>
      <c r="C62" s="378"/>
      <c r="D62" s="378"/>
      <c r="E62" s="378"/>
      <c r="F62" s="378"/>
      <c r="G62" s="378"/>
      <c r="H62" s="184"/>
      <c r="I62" s="378"/>
      <c r="J62" s="378"/>
      <c r="K62" s="30"/>
      <c r="L62" s="30"/>
      <c r="M62" s="30"/>
      <c r="N62" s="30"/>
      <c r="O62" s="30"/>
      <c r="P62" s="30"/>
      <c r="Q62" s="30"/>
      <c r="R62" s="30"/>
      <c r="S62" s="30"/>
    </row>
    <row r="63" spans="1:19" ht="25.2" customHeight="1" x14ac:dyDescent="0.3">
      <c r="B63" s="210"/>
      <c r="C63" s="378"/>
      <c r="D63" s="378"/>
      <c r="E63" s="378"/>
      <c r="F63" s="378"/>
      <c r="G63" s="378"/>
      <c r="H63" s="184"/>
      <c r="I63" s="378"/>
      <c r="J63" s="378"/>
      <c r="K63" s="30"/>
      <c r="L63" s="30"/>
      <c r="M63" s="30"/>
      <c r="N63" s="30"/>
      <c r="O63" s="30"/>
      <c r="P63" s="30"/>
      <c r="Q63" s="30"/>
      <c r="R63" s="30"/>
      <c r="S63" s="30"/>
    </row>
    <row r="64" spans="1:19" ht="25.2" customHeight="1" x14ac:dyDescent="0.3">
      <c r="B64" s="210"/>
      <c r="C64" s="378"/>
      <c r="D64" s="378"/>
      <c r="E64" s="378"/>
      <c r="F64" s="378"/>
      <c r="G64" s="378"/>
      <c r="H64" s="184"/>
      <c r="I64" s="378"/>
      <c r="J64" s="378"/>
      <c r="K64" s="30"/>
      <c r="L64" s="30"/>
      <c r="M64" s="30"/>
      <c r="N64" s="30"/>
      <c r="O64" s="30"/>
      <c r="P64" s="30"/>
      <c r="Q64" s="30"/>
      <c r="R64" s="30"/>
      <c r="S64" s="30"/>
    </row>
    <row r="65" spans="1:19" s="40" customFormat="1" ht="25.2" customHeight="1" x14ac:dyDescent="0.3">
      <c r="A65" s="39"/>
      <c r="B65" s="210"/>
      <c r="C65" s="378"/>
      <c r="D65" s="378"/>
      <c r="E65" s="378"/>
      <c r="F65" s="378"/>
      <c r="G65" s="378"/>
      <c r="H65" s="184"/>
      <c r="I65" s="378"/>
      <c r="J65" s="378"/>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439" t="s">
        <v>273</v>
      </c>
      <c r="C67" s="413"/>
      <c r="D67" s="413"/>
      <c r="E67" s="413"/>
      <c r="F67" s="413"/>
      <c r="G67" s="413"/>
      <c r="H67" s="413"/>
      <c r="I67" s="413"/>
      <c r="J67" s="413"/>
      <c r="K67" s="26"/>
      <c r="L67" s="26"/>
      <c r="M67" s="26"/>
      <c r="N67" s="26"/>
      <c r="O67" s="26"/>
      <c r="P67" s="26"/>
      <c r="Q67" s="26"/>
      <c r="R67" s="26"/>
      <c r="S67" s="26"/>
    </row>
    <row r="68" spans="1:19" ht="27.6" customHeight="1" x14ac:dyDescent="0.3">
      <c r="B68" s="414" t="s">
        <v>267</v>
      </c>
      <c r="C68" s="414"/>
      <c r="D68" s="414"/>
      <c r="E68" s="414"/>
      <c r="F68" s="414"/>
      <c r="G68" s="414" t="s">
        <v>268</v>
      </c>
      <c r="H68" s="414"/>
      <c r="I68" s="414" t="s">
        <v>269</v>
      </c>
      <c r="J68" s="414"/>
      <c r="K68" s="30"/>
      <c r="L68" s="30"/>
      <c r="M68" s="30"/>
      <c r="N68" s="30"/>
      <c r="O68" s="30"/>
      <c r="P68" s="30"/>
      <c r="Q68" s="30"/>
      <c r="R68" s="30"/>
      <c r="S68" s="30"/>
    </row>
    <row r="69" spans="1:19" ht="15.6" x14ac:dyDescent="0.3">
      <c r="B69" s="437" t="s">
        <v>270</v>
      </c>
      <c r="C69" s="437"/>
      <c r="D69" s="437"/>
      <c r="E69" s="437"/>
      <c r="F69" s="437"/>
      <c r="G69" s="438"/>
      <c r="H69" s="438"/>
      <c r="I69" s="438"/>
      <c r="J69" s="438"/>
      <c r="K69" s="30"/>
      <c r="L69" s="30"/>
      <c r="M69" s="30"/>
      <c r="N69" s="30"/>
      <c r="O69" s="30"/>
      <c r="P69" s="30"/>
      <c r="Q69" s="30"/>
      <c r="R69" s="30"/>
      <c r="S69" s="30"/>
    </row>
    <row r="70" spans="1:19" ht="15.6" x14ac:dyDescent="0.3">
      <c r="B70" s="437" t="s">
        <v>271</v>
      </c>
      <c r="C70" s="437"/>
      <c r="D70" s="437"/>
      <c r="E70" s="437"/>
      <c r="F70" s="437"/>
      <c r="G70" s="438"/>
      <c r="H70" s="438"/>
      <c r="I70" s="438"/>
      <c r="J70" s="438"/>
      <c r="K70" s="30"/>
      <c r="L70" s="30"/>
      <c r="M70" s="30"/>
      <c r="N70" s="30"/>
      <c r="O70" s="30"/>
      <c r="P70" s="30"/>
      <c r="Q70" s="30"/>
      <c r="R70" s="30"/>
      <c r="S70" s="30"/>
    </row>
    <row r="71" spans="1:19" ht="15.6" x14ac:dyDescent="0.3">
      <c r="B71" s="437" t="s">
        <v>272</v>
      </c>
      <c r="C71" s="437"/>
      <c r="D71" s="437"/>
      <c r="E71" s="437"/>
      <c r="F71" s="437"/>
      <c r="G71" s="438"/>
      <c r="H71" s="438"/>
      <c r="I71" s="438"/>
      <c r="J71" s="438"/>
      <c r="K71" s="30"/>
      <c r="L71" s="30"/>
      <c r="M71" s="30"/>
      <c r="N71" s="30"/>
      <c r="O71" s="30"/>
      <c r="P71" s="30"/>
      <c r="Q71" s="30"/>
      <c r="R71" s="30"/>
      <c r="S71" s="30"/>
    </row>
    <row r="72" spans="1:19" ht="15.6" x14ac:dyDescent="0.3">
      <c r="B72" s="430"/>
      <c r="C72" s="430"/>
      <c r="D72" s="430"/>
      <c r="E72" s="430"/>
      <c r="F72" s="430"/>
      <c r="G72" s="430"/>
      <c r="H72" s="430"/>
      <c r="I72" s="430"/>
      <c r="J72" s="430"/>
      <c r="K72" s="30"/>
      <c r="L72" s="30"/>
      <c r="M72" s="30"/>
      <c r="N72" s="30"/>
      <c r="O72" s="30"/>
      <c r="P72" s="30"/>
      <c r="Q72" s="30"/>
      <c r="R72" s="30"/>
      <c r="S72" s="30"/>
    </row>
    <row r="73" spans="1:19" ht="80.400000000000006" customHeight="1" x14ac:dyDescent="0.3">
      <c r="A73" s="32" t="s">
        <v>91</v>
      </c>
      <c r="B73" s="412" t="s">
        <v>275</v>
      </c>
      <c r="C73" s="413"/>
      <c r="D73" s="413"/>
      <c r="E73" s="413"/>
      <c r="F73" s="413"/>
      <c r="G73" s="413"/>
      <c r="H73" s="413"/>
      <c r="I73" s="413"/>
      <c r="J73" s="413"/>
      <c r="K73" s="30"/>
      <c r="L73" s="30"/>
      <c r="M73" s="30"/>
      <c r="N73" s="30"/>
      <c r="O73" s="30"/>
      <c r="P73" s="30"/>
      <c r="Q73" s="30"/>
      <c r="R73" s="30"/>
      <c r="S73" s="30"/>
    </row>
    <row r="74" spans="1:19" ht="37.950000000000003" customHeight="1" x14ac:dyDescent="0.3">
      <c r="A74" s="32" t="s">
        <v>278</v>
      </c>
      <c r="B74" s="431" t="s">
        <v>274</v>
      </c>
      <c r="C74" s="432"/>
      <c r="D74" s="432"/>
      <c r="E74" s="432"/>
      <c r="F74" s="432"/>
      <c r="G74" s="432"/>
      <c r="H74" s="433"/>
      <c r="I74" s="434"/>
      <c r="J74" s="435"/>
      <c r="K74" s="30"/>
      <c r="L74" s="30"/>
      <c r="M74" s="30"/>
      <c r="N74" s="30"/>
      <c r="O74" s="30"/>
      <c r="P74" s="30"/>
      <c r="Q74" s="30"/>
      <c r="R74" s="30"/>
      <c r="S74" s="30"/>
    </row>
    <row r="75" spans="1:19" ht="34.200000000000003" customHeight="1" x14ac:dyDescent="0.3">
      <c r="B75" s="414" t="s">
        <v>276</v>
      </c>
      <c r="C75" s="414"/>
      <c r="D75" s="414"/>
      <c r="E75" s="414"/>
      <c r="F75" s="414"/>
      <c r="G75" s="414"/>
      <c r="H75" s="414"/>
      <c r="I75" s="436" t="s">
        <v>277</v>
      </c>
      <c r="J75" s="436"/>
      <c r="K75" s="30"/>
      <c r="L75" s="30"/>
      <c r="M75" s="30"/>
      <c r="N75" s="30"/>
      <c r="O75" s="30"/>
      <c r="P75" s="30"/>
      <c r="Q75" s="30"/>
      <c r="R75" s="30"/>
      <c r="S75" s="30"/>
    </row>
    <row r="76" spans="1:19" ht="25.2" customHeight="1" x14ac:dyDescent="0.3">
      <c r="B76" s="378"/>
      <c r="C76" s="378"/>
      <c r="D76" s="378"/>
      <c r="E76" s="378"/>
      <c r="F76" s="378"/>
      <c r="G76" s="378"/>
      <c r="H76" s="378"/>
      <c r="I76" s="378"/>
      <c r="J76" s="378"/>
      <c r="K76" s="30"/>
      <c r="L76" s="30"/>
      <c r="M76" s="30"/>
      <c r="N76" s="30"/>
      <c r="O76" s="30"/>
      <c r="P76" s="30"/>
      <c r="Q76" s="30"/>
      <c r="R76" s="30"/>
      <c r="S76" s="30"/>
    </row>
    <row r="77" spans="1:19" ht="25.2" customHeight="1" x14ac:dyDescent="0.3">
      <c r="B77" s="378"/>
      <c r="C77" s="378"/>
      <c r="D77" s="378"/>
      <c r="E77" s="378"/>
      <c r="F77" s="378"/>
      <c r="G77" s="378"/>
      <c r="H77" s="378"/>
      <c r="I77" s="378"/>
      <c r="J77" s="378"/>
      <c r="K77" s="30"/>
      <c r="L77" s="30"/>
      <c r="M77" s="30"/>
      <c r="N77" s="30"/>
      <c r="O77" s="30"/>
      <c r="P77" s="30"/>
      <c r="Q77" s="30"/>
      <c r="R77" s="30"/>
      <c r="S77" s="30"/>
    </row>
    <row r="78" spans="1:19" ht="25.2" customHeight="1" x14ac:dyDescent="0.3">
      <c r="B78" s="378"/>
      <c r="C78" s="378"/>
      <c r="D78" s="378"/>
      <c r="E78" s="378"/>
      <c r="F78" s="378"/>
      <c r="G78" s="378"/>
      <c r="H78" s="378"/>
      <c r="I78" s="378"/>
      <c r="J78" s="378"/>
      <c r="K78" s="30"/>
      <c r="L78" s="30"/>
      <c r="M78" s="30"/>
      <c r="N78" s="30"/>
      <c r="O78" s="30"/>
      <c r="P78" s="30"/>
      <c r="Q78" s="30"/>
      <c r="R78" s="30"/>
      <c r="S78" s="30"/>
    </row>
    <row r="79" spans="1:19" ht="25.2" customHeight="1" x14ac:dyDescent="0.3">
      <c r="B79" s="378"/>
      <c r="C79" s="378"/>
      <c r="D79" s="378"/>
      <c r="E79" s="378"/>
      <c r="F79" s="378"/>
      <c r="G79" s="378"/>
      <c r="H79" s="378"/>
      <c r="I79" s="378"/>
      <c r="J79" s="378"/>
      <c r="K79" s="30"/>
      <c r="L79" s="30"/>
      <c r="M79" s="30"/>
      <c r="N79" s="30"/>
      <c r="O79" s="30"/>
      <c r="P79" s="30"/>
      <c r="Q79" s="30"/>
      <c r="R79" s="30"/>
      <c r="S79" s="30"/>
    </row>
    <row r="80" spans="1:19" ht="15.6" x14ac:dyDescent="0.3">
      <c r="B80" s="430"/>
      <c r="C80" s="430"/>
      <c r="D80" s="430"/>
      <c r="E80" s="430"/>
      <c r="F80" s="430"/>
      <c r="G80" s="430"/>
      <c r="H80" s="430"/>
      <c r="I80" s="430"/>
      <c r="J80" s="4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zoomScale="70" zoomScaleNormal="70" workbookViewId="0">
      <selection activeCell="I24" sqref="I24"/>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322" t="s">
        <v>62</v>
      </c>
      <c r="F3" s="325" t="s">
        <v>63</v>
      </c>
      <c r="G3" s="325" t="s">
        <v>64</v>
      </c>
      <c r="H3" s="5"/>
      <c r="I3" s="5"/>
      <c r="J3" s="5"/>
      <c r="K3" s="5"/>
      <c r="L3" s="5"/>
      <c r="M3" s="5"/>
      <c r="N3" s="5"/>
      <c r="O3" s="5"/>
      <c r="P3" s="5"/>
    </row>
    <row r="4" spans="1:16" ht="33" customHeight="1" x14ac:dyDescent="0.3">
      <c r="A4" s="322" t="s">
        <v>66</v>
      </c>
      <c r="B4" s="322"/>
      <c r="C4" s="304">
        <v>100</v>
      </c>
      <c r="D4" s="169">
        <f>SUMIF(D6:D100, "Taip", C6:C100)</f>
        <v>0</v>
      </c>
      <c r="E4" s="322"/>
      <c r="F4" s="325"/>
      <c r="G4" s="325"/>
      <c r="H4" s="94"/>
      <c r="I4" s="5"/>
      <c r="J4" s="5"/>
      <c r="K4" s="5"/>
      <c r="L4" s="5"/>
      <c r="M4" s="5"/>
      <c r="N4" s="5"/>
      <c r="O4" s="5"/>
      <c r="P4" s="5"/>
    </row>
    <row r="5" spans="1:16" ht="30" customHeight="1" x14ac:dyDescent="0.3">
      <c r="A5" s="231" t="s">
        <v>756</v>
      </c>
      <c r="B5" s="308" t="s">
        <v>948</v>
      </c>
      <c r="C5" s="309"/>
      <c r="D5" s="309"/>
      <c r="E5" s="310"/>
      <c r="F5" s="326" t="s">
        <v>953</v>
      </c>
      <c r="G5" s="326" t="s">
        <v>949</v>
      </c>
      <c r="H5" s="323"/>
      <c r="I5" s="324"/>
      <c r="J5" s="5"/>
      <c r="K5" s="5"/>
      <c r="L5" s="5"/>
      <c r="M5" s="5"/>
      <c r="N5" s="5"/>
      <c r="O5" s="5"/>
      <c r="P5" s="5"/>
    </row>
    <row r="6" spans="1:16" ht="47.4" customHeight="1" x14ac:dyDescent="0.3">
      <c r="A6" s="232" t="s">
        <v>556</v>
      </c>
      <c r="B6" s="230"/>
      <c r="C6" s="230">
        <v>25</v>
      </c>
      <c r="D6" s="186"/>
      <c r="E6" s="210"/>
      <c r="F6" s="327"/>
      <c r="G6" s="327"/>
      <c r="H6" s="320"/>
      <c r="I6" s="321"/>
      <c r="J6" s="5"/>
      <c r="K6" s="5"/>
      <c r="L6" s="5"/>
      <c r="M6" s="5"/>
      <c r="N6" s="5"/>
      <c r="O6" s="5"/>
      <c r="P6" s="5"/>
    </row>
    <row r="7" spans="1:16" ht="28.8" customHeight="1" x14ac:dyDescent="0.3">
      <c r="A7" s="232" t="s">
        <v>557</v>
      </c>
      <c r="B7" s="230"/>
      <c r="C7" s="230"/>
      <c r="D7" s="186"/>
      <c r="E7" s="210"/>
      <c r="F7" s="327"/>
      <c r="G7" s="327"/>
      <c r="H7" s="320"/>
      <c r="I7" s="321"/>
      <c r="J7" s="5"/>
      <c r="K7" s="5"/>
      <c r="L7" s="5"/>
      <c r="M7" s="5"/>
      <c r="N7" s="5"/>
      <c r="O7" s="5"/>
      <c r="P7" s="5"/>
    </row>
    <row r="8" spans="1:16" ht="36.6" customHeight="1" x14ac:dyDescent="0.3">
      <c r="A8" s="232" t="s">
        <v>754</v>
      </c>
      <c r="B8" s="230"/>
      <c r="C8" s="230"/>
      <c r="D8" s="186"/>
      <c r="E8" s="210"/>
      <c r="F8" s="327"/>
      <c r="G8" s="327"/>
      <c r="H8" s="320"/>
      <c r="I8" s="321"/>
      <c r="J8" s="5"/>
      <c r="K8" s="5"/>
      <c r="L8" s="5"/>
      <c r="M8" s="5"/>
      <c r="N8" s="5"/>
      <c r="O8" s="5"/>
      <c r="P8" s="5"/>
    </row>
    <row r="9" spans="1:16" ht="30" customHeight="1" x14ac:dyDescent="0.3">
      <c r="A9" s="232"/>
      <c r="B9" s="230"/>
      <c r="C9" s="230"/>
      <c r="D9" s="186"/>
      <c r="E9" s="210"/>
      <c r="F9" s="327"/>
      <c r="G9" s="327"/>
      <c r="H9" s="320"/>
      <c r="I9" s="321"/>
      <c r="J9" s="5"/>
      <c r="K9" s="5"/>
      <c r="L9" s="5"/>
      <c r="M9" s="5"/>
      <c r="N9" s="5"/>
      <c r="O9" s="5"/>
      <c r="P9" s="5"/>
    </row>
    <row r="10" spans="1:16" ht="30" customHeight="1" x14ac:dyDescent="0.3">
      <c r="A10" s="233"/>
      <c r="B10" s="230"/>
      <c r="C10" s="230"/>
      <c r="D10" s="186"/>
      <c r="E10" s="210"/>
      <c r="F10" s="328"/>
      <c r="G10" s="328"/>
      <c r="H10" s="320"/>
      <c r="I10" s="321"/>
      <c r="J10" s="5"/>
      <c r="K10" s="5"/>
      <c r="L10" s="5"/>
      <c r="M10" s="5"/>
      <c r="N10" s="5"/>
      <c r="O10" s="5"/>
      <c r="P10" s="5"/>
    </row>
    <row r="11" spans="1:16" ht="31.2" customHeight="1" x14ac:dyDescent="0.3">
      <c r="A11" s="234" t="s">
        <v>755</v>
      </c>
      <c r="B11" s="311" t="s">
        <v>954</v>
      </c>
      <c r="C11" s="312"/>
      <c r="D11" s="312"/>
      <c r="E11" s="313"/>
      <c r="F11" s="305" t="s">
        <v>966</v>
      </c>
      <c r="G11" s="305" t="s">
        <v>949</v>
      </c>
      <c r="H11" s="160"/>
      <c r="I11" s="72"/>
      <c r="J11" s="5"/>
      <c r="K11" s="5"/>
      <c r="L11" s="5"/>
      <c r="M11" s="5"/>
      <c r="N11" s="5"/>
      <c r="O11" s="5"/>
      <c r="P11" s="5"/>
    </row>
    <row r="12" spans="1:16" ht="42" customHeight="1" x14ac:dyDescent="0.3">
      <c r="A12" s="232" t="s">
        <v>757</v>
      </c>
      <c r="B12" s="230" t="s">
        <v>955</v>
      </c>
      <c r="C12" s="230">
        <v>25</v>
      </c>
      <c r="D12" s="186"/>
      <c r="E12" s="210"/>
      <c r="F12" s="306"/>
      <c r="G12" s="306"/>
      <c r="H12" s="160"/>
      <c r="I12" s="72"/>
      <c r="J12" s="5"/>
      <c r="K12" s="5"/>
      <c r="L12" s="5"/>
      <c r="M12" s="5"/>
      <c r="N12" s="5"/>
      <c r="O12" s="5"/>
      <c r="P12" s="5"/>
    </row>
    <row r="13" spans="1:16" ht="50.4" customHeight="1" x14ac:dyDescent="0.3">
      <c r="A13" s="232" t="s">
        <v>758</v>
      </c>
      <c r="B13" s="230" t="s">
        <v>959</v>
      </c>
      <c r="C13" s="230">
        <v>25</v>
      </c>
      <c r="D13" s="186"/>
      <c r="E13" s="210"/>
      <c r="F13" s="306"/>
      <c r="G13" s="306"/>
      <c r="H13" s="5"/>
      <c r="I13" s="5"/>
      <c r="J13" s="5"/>
      <c r="K13" s="5"/>
      <c r="L13" s="5"/>
      <c r="M13" s="5"/>
      <c r="N13" s="5"/>
      <c r="O13" s="5"/>
      <c r="P13" s="5"/>
    </row>
    <row r="14" spans="1:16" ht="71.400000000000006" customHeight="1" x14ac:dyDescent="0.3">
      <c r="A14" s="232" t="s">
        <v>759</v>
      </c>
      <c r="B14" s="230" t="s">
        <v>960</v>
      </c>
      <c r="C14" s="230">
        <v>25</v>
      </c>
      <c r="D14" s="186"/>
      <c r="E14" s="210"/>
      <c r="F14" s="306"/>
      <c r="G14" s="306"/>
      <c r="H14" s="5"/>
      <c r="I14" s="5"/>
      <c r="J14" s="5"/>
      <c r="K14" s="5"/>
      <c r="L14" s="5"/>
      <c r="M14" s="5"/>
      <c r="N14" s="5"/>
      <c r="O14" s="5"/>
      <c r="P14" s="5"/>
    </row>
    <row r="15" spans="1:16" ht="30" customHeight="1" x14ac:dyDescent="0.3">
      <c r="A15" s="232"/>
      <c r="B15" s="230"/>
      <c r="C15" s="230"/>
      <c r="D15" s="186"/>
      <c r="E15" s="210"/>
      <c r="F15" s="306"/>
      <c r="G15" s="306"/>
      <c r="H15" s="5"/>
      <c r="I15" s="5"/>
      <c r="J15" s="5"/>
      <c r="K15" s="5"/>
      <c r="L15" s="5"/>
      <c r="M15" s="5"/>
      <c r="N15" s="5"/>
      <c r="O15" s="5"/>
      <c r="P15" s="5"/>
    </row>
    <row r="16" spans="1:16" ht="30" customHeight="1" x14ac:dyDescent="0.3">
      <c r="A16" s="232"/>
      <c r="B16" s="230"/>
      <c r="C16" s="230"/>
      <c r="D16" s="186"/>
      <c r="E16" s="210"/>
      <c r="F16" s="307"/>
      <c r="G16" s="307"/>
      <c r="H16" s="5"/>
      <c r="I16" s="5"/>
      <c r="J16" s="5"/>
      <c r="K16" s="5"/>
      <c r="L16" s="5"/>
      <c r="M16" s="5"/>
      <c r="N16" s="5"/>
      <c r="O16" s="5"/>
      <c r="P16" s="5"/>
    </row>
    <row r="17" spans="1:16" ht="30" customHeight="1" x14ac:dyDescent="0.3">
      <c r="A17" s="234" t="s">
        <v>559</v>
      </c>
      <c r="B17" s="311" t="s">
        <v>961</v>
      </c>
      <c r="C17" s="312"/>
      <c r="D17" s="312"/>
      <c r="E17" s="313"/>
      <c r="F17" s="305" t="s">
        <v>957</v>
      </c>
      <c r="G17" s="305" t="s">
        <v>956</v>
      </c>
      <c r="H17" s="5"/>
      <c r="I17" s="5"/>
      <c r="J17" s="5"/>
      <c r="K17" s="5"/>
      <c r="L17" s="5"/>
      <c r="M17" s="5"/>
      <c r="N17" s="5"/>
      <c r="O17" s="5"/>
      <c r="P17" s="5"/>
    </row>
    <row r="18" spans="1:16" ht="52.8" customHeight="1" x14ac:dyDescent="0.3">
      <c r="A18" s="232" t="s">
        <v>760</v>
      </c>
      <c r="B18" s="230" t="s">
        <v>962</v>
      </c>
      <c r="C18" s="230">
        <v>20</v>
      </c>
      <c r="D18" s="186"/>
      <c r="E18" s="210"/>
      <c r="F18" s="306"/>
      <c r="G18" s="306"/>
      <c r="H18" s="5"/>
      <c r="I18" s="5"/>
      <c r="J18" s="5"/>
      <c r="K18" s="5"/>
      <c r="L18" s="5"/>
      <c r="M18" s="5"/>
      <c r="N18" s="5"/>
      <c r="O18" s="5"/>
      <c r="P18" s="5"/>
    </row>
    <row r="19" spans="1:16" ht="50.4" customHeight="1" x14ac:dyDescent="0.3">
      <c r="A19" s="232" t="s">
        <v>761</v>
      </c>
      <c r="B19" s="230" t="s">
        <v>963</v>
      </c>
      <c r="C19" s="230">
        <v>20</v>
      </c>
      <c r="D19" s="186"/>
      <c r="E19" s="210"/>
      <c r="F19" s="306"/>
      <c r="G19" s="306"/>
      <c r="H19" s="5"/>
      <c r="I19" s="5"/>
      <c r="J19" s="5"/>
      <c r="K19" s="5"/>
      <c r="L19" s="5"/>
      <c r="M19" s="5"/>
      <c r="N19" s="5"/>
      <c r="O19" s="5"/>
      <c r="P19" s="5"/>
    </row>
    <row r="20" spans="1:16" ht="66.599999999999994" customHeight="1" x14ac:dyDescent="0.3">
      <c r="A20" s="232" t="s">
        <v>762</v>
      </c>
      <c r="B20" s="230"/>
      <c r="C20" s="230"/>
      <c r="D20" s="186"/>
      <c r="E20" s="210"/>
      <c r="F20" s="306"/>
      <c r="G20" s="306"/>
      <c r="H20" s="5"/>
      <c r="I20" s="5"/>
      <c r="J20" s="5"/>
      <c r="K20" s="5"/>
      <c r="L20" s="5"/>
      <c r="M20" s="5"/>
      <c r="N20" s="5"/>
      <c r="O20" s="5"/>
      <c r="P20" s="5"/>
    </row>
    <row r="21" spans="1:16" ht="30" customHeight="1" x14ac:dyDescent="0.3">
      <c r="A21" s="232"/>
      <c r="B21" s="230"/>
      <c r="C21" s="230"/>
      <c r="D21" s="186"/>
      <c r="E21" s="210"/>
      <c r="F21" s="306"/>
      <c r="G21" s="306"/>
      <c r="H21" s="5"/>
      <c r="I21" s="5"/>
      <c r="J21" s="5"/>
      <c r="K21" s="5"/>
      <c r="L21" s="5"/>
      <c r="M21" s="5"/>
      <c r="N21" s="5"/>
      <c r="O21" s="5"/>
      <c r="P21" s="5"/>
    </row>
    <row r="22" spans="1:16" ht="30" customHeight="1" x14ac:dyDescent="0.3">
      <c r="A22" s="232"/>
      <c r="B22" s="230"/>
      <c r="C22" s="230"/>
      <c r="D22" s="186"/>
      <c r="E22" s="210"/>
      <c r="F22" s="307"/>
      <c r="G22" s="307"/>
      <c r="H22" s="5"/>
      <c r="I22" s="5"/>
      <c r="J22" s="5"/>
      <c r="K22" s="5"/>
      <c r="L22" s="5"/>
      <c r="M22" s="5"/>
      <c r="N22" s="5"/>
      <c r="O22" s="5"/>
      <c r="P22" s="5"/>
    </row>
    <row r="23" spans="1:16" ht="53.4" customHeight="1" x14ac:dyDescent="0.3">
      <c r="A23" s="234" t="s">
        <v>763</v>
      </c>
      <c r="B23" s="314" t="s">
        <v>965</v>
      </c>
      <c r="C23" s="315"/>
      <c r="D23" s="315"/>
      <c r="E23" s="316"/>
      <c r="F23" s="305" t="s">
        <v>967</v>
      </c>
      <c r="G23" s="305" t="s">
        <v>949</v>
      </c>
      <c r="H23" s="5"/>
      <c r="I23" s="5"/>
      <c r="J23" s="5"/>
      <c r="K23" s="5"/>
      <c r="L23" s="5"/>
      <c r="M23" s="5"/>
      <c r="N23" s="5"/>
      <c r="O23" s="5"/>
      <c r="P23" s="5"/>
    </row>
    <row r="24" spans="1:16" ht="40.799999999999997" customHeight="1" x14ac:dyDescent="0.3">
      <c r="A24" s="232" t="s">
        <v>765</v>
      </c>
      <c r="B24" s="230" t="s">
        <v>964</v>
      </c>
      <c r="C24" s="230">
        <v>15</v>
      </c>
      <c r="D24" s="186"/>
      <c r="E24" s="210"/>
      <c r="F24" s="306"/>
      <c r="G24" s="306"/>
      <c r="H24" s="5"/>
      <c r="I24" s="5"/>
      <c r="J24" s="5"/>
      <c r="K24" s="5"/>
      <c r="L24" s="5"/>
      <c r="M24" s="5"/>
      <c r="N24" s="5"/>
      <c r="O24" s="5"/>
      <c r="P24" s="5"/>
    </row>
    <row r="25" spans="1:16" ht="39.6" customHeight="1" x14ac:dyDescent="0.3">
      <c r="A25" s="232" t="s">
        <v>766</v>
      </c>
      <c r="B25" s="230"/>
      <c r="C25" s="230"/>
      <c r="D25" s="186"/>
      <c r="E25" s="210"/>
      <c r="F25" s="306"/>
      <c r="G25" s="306"/>
      <c r="H25" s="5"/>
      <c r="I25" s="5"/>
      <c r="J25" s="5"/>
      <c r="K25" s="5"/>
      <c r="L25" s="5"/>
      <c r="M25" s="5"/>
      <c r="N25" s="5"/>
      <c r="O25" s="5"/>
      <c r="P25" s="5"/>
    </row>
    <row r="26" spans="1:16" ht="31.8" customHeight="1" x14ac:dyDescent="0.3">
      <c r="A26" s="232" t="s">
        <v>767</v>
      </c>
      <c r="B26" s="230"/>
      <c r="C26" s="230"/>
      <c r="D26" s="186"/>
      <c r="E26" s="210"/>
      <c r="F26" s="306"/>
      <c r="G26" s="306"/>
      <c r="H26" s="5"/>
      <c r="I26" s="5"/>
      <c r="J26" s="5"/>
      <c r="K26" s="5"/>
      <c r="L26" s="5"/>
      <c r="M26" s="5"/>
      <c r="N26" s="5"/>
      <c r="O26" s="5"/>
      <c r="P26" s="5"/>
    </row>
    <row r="27" spans="1:16" ht="30" customHeight="1" x14ac:dyDescent="0.3">
      <c r="A27" s="232"/>
      <c r="B27" s="230"/>
      <c r="C27" s="230"/>
      <c r="D27" s="186"/>
      <c r="E27" s="210"/>
      <c r="F27" s="306"/>
      <c r="G27" s="306"/>
      <c r="H27" s="5"/>
      <c r="I27" s="5"/>
      <c r="J27" s="5"/>
      <c r="K27" s="5"/>
      <c r="L27" s="5"/>
      <c r="M27" s="5"/>
      <c r="N27" s="5"/>
      <c r="O27" s="5"/>
      <c r="P27" s="5"/>
    </row>
    <row r="28" spans="1:16" ht="59.4" customHeight="1" x14ac:dyDescent="0.3">
      <c r="A28" s="232"/>
      <c r="B28" s="230"/>
      <c r="C28" s="230"/>
      <c r="D28" s="186"/>
      <c r="E28" s="210"/>
      <c r="F28" s="307"/>
      <c r="G28" s="307"/>
      <c r="H28" s="5"/>
      <c r="I28" s="5"/>
      <c r="J28" s="5"/>
      <c r="K28" s="5"/>
      <c r="L28" s="5"/>
      <c r="M28" s="5"/>
      <c r="N28" s="5"/>
      <c r="O28" s="5"/>
      <c r="P28" s="5"/>
    </row>
    <row r="29" spans="1:16" ht="30" customHeight="1" x14ac:dyDescent="0.3">
      <c r="A29" s="234" t="s">
        <v>768</v>
      </c>
      <c r="B29" s="317" t="s">
        <v>950</v>
      </c>
      <c r="C29" s="318"/>
      <c r="D29" s="318"/>
      <c r="E29" s="319"/>
      <c r="F29" s="305" t="s">
        <v>952</v>
      </c>
      <c r="G29" s="305" t="s">
        <v>951</v>
      </c>
      <c r="H29" s="5"/>
      <c r="I29" s="5"/>
      <c r="J29" s="5"/>
      <c r="K29" s="5"/>
      <c r="L29" s="5"/>
      <c r="M29" s="5"/>
      <c r="N29" s="5"/>
      <c r="O29" s="5"/>
      <c r="P29" s="5"/>
    </row>
    <row r="30" spans="1:16" ht="49.8" customHeight="1" x14ac:dyDescent="0.3">
      <c r="A30" s="232" t="s">
        <v>769</v>
      </c>
      <c r="B30" s="230"/>
      <c r="C30" s="230">
        <v>15</v>
      </c>
      <c r="D30" s="186"/>
      <c r="E30" s="210"/>
      <c r="F30" s="306"/>
      <c r="G30" s="306"/>
      <c r="H30" s="5"/>
      <c r="I30" s="5"/>
      <c r="J30" s="5"/>
      <c r="K30" s="5"/>
      <c r="L30" s="5"/>
      <c r="M30" s="5"/>
      <c r="N30" s="5"/>
      <c r="O30" s="5"/>
      <c r="P30" s="5"/>
    </row>
    <row r="31" spans="1:16" ht="48" customHeight="1" x14ac:dyDescent="0.3">
      <c r="A31" s="232" t="s">
        <v>770</v>
      </c>
      <c r="B31" s="230"/>
      <c r="C31" s="230"/>
      <c r="D31" s="186"/>
      <c r="E31" s="210"/>
      <c r="F31" s="306"/>
      <c r="G31" s="306"/>
      <c r="H31" s="5"/>
      <c r="I31" s="5"/>
      <c r="J31" s="5"/>
      <c r="K31" s="5"/>
      <c r="L31" s="5"/>
      <c r="M31" s="5"/>
      <c r="N31" s="5"/>
      <c r="O31" s="5"/>
      <c r="P31" s="5"/>
    </row>
    <row r="32" spans="1:16" ht="30" customHeight="1" x14ac:dyDescent="0.3">
      <c r="A32" s="232" t="s">
        <v>771</v>
      </c>
      <c r="B32" s="230"/>
      <c r="C32" s="230"/>
      <c r="D32" s="186"/>
      <c r="E32" s="210"/>
      <c r="F32" s="306"/>
      <c r="G32" s="306"/>
      <c r="H32" s="5"/>
      <c r="I32" s="5"/>
      <c r="J32" s="5"/>
      <c r="K32" s="5"/>
      <c r="L32" s="5"/>
      <c r="M32" s="5"/>
      <c r="N32" s="5"/>
      <c r="O32" s="5"/>
      <c r="P32" s="5"/>
    </row>
    <row r="33" spans="1:16" ht="30" customHeight="1" x14ac:dyDescent="0.3">
      <c r="A33" s="232"/>
      <c r="B33" s="230"/>
      <c r="C33" s="230"/>
      <c r="D33" s="186"/>
      <c r="E33" s="210"/>
      <c r="F33" s="306"/>
      <c r="G33" s="306"/>
      <c r="H33" s="5"/>
      <c r="I33" s="5"/>
      <c r="J33" s="5"/>
      <c r="K33" s="5"/>
      <c r="L33" s="5"/>
      <c r="M33" s="5"/>
      <c r="N33" s="5"/>
      <c r="O33" s="5"/>
      <c r="P33" s="5"/>
    </row>
    <row r="34" spans="1:16" ht="97.8" customHeight="1" x14ac:dyDescent="0.3">
      <c r="A34" s="232"/>
      <c r="B34" s="230"/>
      <c r="C34" s="230"/>
      <c r="D34" s="186"/>
      <c r="E34" s="210"/>
      <c r="F34" s="307"/>
      <c r="G34" s="307"/>
      <c r="H34" s="5"/>
      <c r="I34" s="5"/>
      <c r="J34" s="5"/>
      <c r="K34" s="5"/>
      <c r="L34" s="5"/>
      <c r="M34" s="5"/>
      <c r="N34" s="5"/>
      <c r="O34" s="5"/>
      <c r="P34" s="5"/>
    </row>
    <row r="35" spans="1:16" ht="30" customHeight="1" x14ac:dyDescent="0.3">
      <c r="A35" s="234" t="s">
        <v>772</v>
      </c>
      <c r="B35" s="314"/>
      <c r="C35" s="315"/>
      <c r="D35" s="315"/>
      <c r="E35" s="316"/>
      <c r="F35" s="305"/>
      <c r="G35" s="305"/>
      <c r="H35" s="5"/>
      <c r="I35" s="5"/>
      <c r="J35" s="5"/>
      <c r="K35" s="5"/>
      <c r="L35" s="5"/>
      <c r="M35" s="5"/>
      <c r="N35" s="5"/>
      <c r="O35" s="5"/>
      <c r="P35" s="5"/>
    </row>
    <row r="36" spans="1:16" ht="30" customHeight="1" x14ac:dyDescent="0.3">
      <c r="A36" s="232" t="s">
        <v>773</v>
      </c>
      <c r="B36" s="230"/>
      <c r="C36" s="230"/>
      <c r="D36" s="186"/>
      <c r="E36" s="210"/>
      <c r="F36" s="306"/>
      <c r="G36" s="306"/>
      <c r="H36" s="5"/>
      <c r="I36" s="5"/>
      <c r="J36" s="5"/>
      <c r="K36" s="5"/>
      <c r="L36" s="5"/>
      <c r="M36" s="5"/>
      <c r="N36" s="5"/>
      <c r="O36" s="5"/>
      <c r="P36" s="5"/>
    </row>
    <row r="37" spans="1:16" ht="30" customHeight="1" x14ac:dyDescent="0.3">
      <c r="A37" s="232" t="s">
        <v>774</v>
      </c>
      <c r="B37" s="230"/>
      <c r="C37" s="230"/>
      <c r="D37" s="186"/>
      <c r="E37" s="210"/>
      <c r="F37" s="306"/>
      <c r="G37" s="306"/>
      <c r="H37" s="5"/>
      <c r="I37" s="5"/>
      <c r="J37" s="5"/>
      <c r="K37" s="5"/>
      <c r="L37" s="5"/>
      <c r="M37" s="5"/>
      <c r="N37" s="5"/>
      <c r="O37" s="5"/>
      <c r="P37" s="5"/>
    </row>
    <row r="38" spans="1:16" ht="30" customHeight="1" x14ac:dyDescent="0.3">
      <c r="A38" s="232" t="s">
        <v>775</v>
      </c>
      <c r="B38" s="230"/>
      <c r="C38" s="230"/>
      <c r="D38" s="186"/>
      <c r="E38" s="210"/>
      <c r="F38" s="306"/>
      <c r="G38" s="306"/>
      <c r="H38" s="5"/>
      <c r="I38" s="5"/>
      <c r="J38" s="5"/>
      <c r="K38" s="5"/>
      <c r="L38" s="5"/>
      <c r="M38" s="5"/>
      <c r="N38" s="5"/>
      <c r="O38" s="5"/>
      <c r="P38" s="5"/>
    </row>
    <row r="39" spans="1:16" ht="30" customHeight="1" x14ac:dyDescent="0.3">
      <c r="A39" s="232"/>
      <c r="B39" s="230"/>
      <c r="C39" s="230"/>
      <c r="D39" s="186"/>
      <c r="E39" s="210"/>
      <c r="F39" s="306"/>
      <c r="G39" s="306"/>
      <c r="H39" s="5"/>
      <c r="I39" s="5"/>
      <c r="J39" s="5"/>
      <c r="K39" s="5"/>
      <c r="L39" s="5"/>
      <c r="M39" s="5"/>
      <c r="N39" s="5"/>
      <c r="O39" s="5"/>
      <c r="P39" s="5"/>
    </row>
    <row r="40" spans="1:16" ht="30" customHeight="1" x14ac:dyDescent="0.3">
      <c r="A40" s="232"/>
      <c r="B40" s="230"/>
      <c r="C40" s="230"/>
      <c r="D40" s="186"/>
      <c r="E40" s="210"/>
      <c r="F40" s="307"/>
      <c r="G40" s="307"/>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row r="1003" spans="1:16" ht="15.6" x14ac:dyDescent="0.3">
      <c r="A1003" s="5"/>
      <c r="B1003" s="5"/>
      <c r="C1003" s="5"/>
      <c r="D1003" s="5"/>
      <c r="E1003" s="5"/>
      <c r="F1003" s="5"/>
      <c r="G1003" s="5"/>
      <c r="H1003" s="5"/>
      <c r="I1003" s="5"/>
      <c r="J1003" s="5"/>
      <c r="K1003" s="5"/>
      <c r="L1003" s="5"/>
      <c r="M1003" s="5"/>
      <c r="N1003" s="5"/>
      <c r="O1003" s="5"/>
      <c r="P1003" s="5"/>
    </row>
    <row r="1004" spans="1:16" ht="15.6" x14ac:dyDescent="0.3">
      <c r="A1004" s="5"/>
      <c r="B1004" s="5"/>
      <c r="C1004" s="5"/>
      <c r="D1004" s="5"/>
      <c r="E1004" s="5"/>
      <c r="F1004" s="5"/>
      <c r="G1004" s="5"/>
      <c r="H1004" s="5"/>
      <c r="I1004" s="5"/>
      <c r="J1004" s="5"/>
      <c r="K1004" s="5"/>
      <c r="L1004" s="5"/>
      <c r="M1004" s="5"/>
      <c r="N1004" s="5"/>
      <c r="O1004" s="5"/>
      <c r="P1004" s="5"/>
    </row>
    <row r="1005" spans="1:16" ht="15.6" x14ac:dyDescent="0.3">
      <c r="A1005" s="5"/>
      <c r="B1005" s="5"/>
      <c r="C1005" s="5"/>
      <c r="D1005" s="5"/>
      <c r="E1005" s="5"/>
      <c r="F1005" s="5"/>
      <c r="G1005" s="5"/>
      <c r="H1005" s="5"/>
      <c r="I1005" s="5"/>
      <c r="J1005" s="5"/>
      <c r="K1005" s="5"/>
      <c r="L1005" s="5"/>
      <c r="M1005" s="5"/>
      <c r="N1005" s="5"/>
      <c r="O1005" s="5"/>
      <c r="P1005" s="5"/>
    </row>
    <row r="1006" spans="1:16" ht="15.6" x14ac:dyDescent="0.3">
      <c r="A1006" s="5"/>
      <c r="B1006" s="5"/>
      <c r="C1006" s="5"/>
      <c r="D1006" s="5"/>
      <c r="E1006" s="5"/>
      <c r="F1006" s="5"/>
      <c r="G1006" s="5"/>
      <c r="H1006" s="5"/>
      <c r="I1006" s="5"/>
      <c r="J1006" s="5"/>
      <c r="K1006" s="5"/>
      <c r="L1006" s="5"/>
      <c r="M1006" s="5"/>
      <c r="N1006" s="5"/>
      <c r="O1006" s="5"/>
      <c r="P1006" s="5"/>
    </row>
    <row r="1007" spans="1:16" ht="15.6" x14ac:dyDescent="0.3">
      <c r="A1007" s="5"/>
      <c r="B1007" s="5"/>
      <c r="C1007" s="5"/>
      <c r="D1007" s="5"/>
      <c r="E1007" s="5"/>
      <c r="F1007" s="5"/>
      <c r="G1007" s="5"/>
      <c r="H1007" s="5"/>
      <c r="I1007" s="5"/>
      <c r="J1007" s="5"/>
      <c r="K1007" s="5"/>
      <c r="L1007" s="5"/>
      <c r="M1007" s="5"/>
      <c r="N1007" s="5"/>
      <c r="O1007" s="5"/>
      <c r="P1007" s="5"/>
    </row>
    <row r="1008" spans="1:16" ht="15.6" x14ac:dyDescent="0.3">
      <c r="A1008" s="5"/>
      <c r="B1008" s="5"/>
      <c r="C1008" s="5"/>
      <c r="D1008" s="5"/>
      <c r="E1008" s="5"/>
      <c r="F1008" s="5"/>
      <c r="G1008" s="5"/>
      <c r="H1008" s="5"/>
      <c r="I1008" s="5"/>
      <c r="J1008" s="5"/>
      <c r="K1008" s="5"/>
      <c r="L1008" s="5"/>
      <c r="M1008" s="5"/>
      <c r="N1008" s="5"/>
      <c r="O1008" s="5"/>
      <c r="P1008" s="5"/>
    </row>
  </sheetData>
  <sheetProtection formatRows="0"/>
  <mergeCells count="24">
    <mergeCell ref="H6:I10"/>
    <mergeCell ref="A4:B4"/>
    <mergeCell ref="H5:I5"/>
    <mergeCell ref="E3:E4"/>
    <mergeCell ref="F3:F4"/>
    <mergeCell ref="G3:G4"/>
    <mergeCell ref="F5:F10"/>
    <mergeCell ref="G5:G10"/>
    <mergeCell ref="G35:G40"/>
    <mergeCell ref="B5:E5"/>
    <mergeCell ref="B11:E11"/>
    <mergeCell ref="B17:E17"/>
    <mergeCell ref="B23:E23"/>
    <mergeCell ref="F11:F16"/>
    <mergeCell ref="G17:G22"/>
    <mergeCell ref="F23:F28"/>
    <mergeCell ref="G23:G28"/>
    <mergeCell ref="G29:G34"/>
    <mergeCell ref="F35:F40"/>
    <mergeCell ref="B29:E29"/>
    <mergeCell ref="B35:E35"/>
    <mergeCell ref="F29:F34"/>
    <mergeCell ref="F17:F22"/>
    <mergeCell ref="G11:G16"/>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D5" sqref="D5"/>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35</v>
      </c>
    </row>
    <row r="5" spans="1:18" x14ac:dyDescent="0.25">
      <c r="A5" s="54"/>
      <c r="B5" s="8" t="s">
        <v>104</v>
      </c>
      <c r="H5" s="52" t="s">
        <v>909</v>
      </c>
      <c r="I5" s="9">
        <v>65</v>
      </c>
    </row>
    <row r="6" spans="1:18" x14ac:dyDescent="0.25">
      <c r="A6" s="168" t="s">
        <v>71</v>
      </c>
      <c r="B6" s="166"/>
    </row>
    <row r="7" spans="1:18" x14ac:dyDescent="0.25">
      <c r="A7" s="165"/>
      <c r="B7" s="167" t="s">
        <v>228</v>
      </c>
      <c r="K7" s="55"/>
      <c r="L7" s="55"/>
      <c r="M7" s="55"/>
    </row>
    <row r="8" spans="1:18" x14ac:dyDescent="0.25">
      <c r="A8" s="56"/>
      <c r="F8" s="46"/>
      <c r="G8" s="46"/>
      <c r="H8" s="46"/>
      <c r="I8" s="46"/>
    </row>
    <row r="9" spans="1:18" ht="92.25" customHeight="1" x14ac:dyDescent="0.25">
      <c r="A9" s="57" t="s">
        <v>72</v>
      </c>
      <c r="B9" s="57" t="s">
        <v>896</v>
      </c>
      <c r="C9" s="57" t="s">
        <v>73</v>
      </c>
      <c r="D9" s="57" t="s">
        <v>74</v>
      </c>
      <c r="E9" s="57" t="s">
        <v>75</v>
      </c>
      <c r="F9" s="57" t="s">
        <v>76</v>
      </c>
      <c r="G9" s="57" t="s">
        <v>77</v>
      </c>
      <c r="H9" s="57" t="s">
        <v>78</v>
      </c>
      <c r="I9" s="57" t="s">
        <v>79</v>
      </c>
      <c r="J9" s="58" t="s">
        <v>218</v>
      </c>
      <c r="K9" s="58" t="s">
        <v>226</v>
      </c>
      <c r="L9" s="443" t="s">
        <v>541</v>
      </c>
      <c r="M9" s="444"/>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913</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5"/>
      <c r="M11" s="303"/>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6"/>
      <c r="M12" s="237"/>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6"/>
      <c r="M13" s="237"/>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6"/>
      <c r="M14" s="237"/>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6"/>
      <c r="M15" s="237"/>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6"/>
      <c r="M16" s="237"/>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6"/>
      <c r="M17" s="237"/>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6"/>
      <c r="M18" s="237"/>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6"/>
      <c r="M19" s="237"/>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6"/>
      <c r="M20" s="237"/>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6"/>
      <c r="M21" s="237"/>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6"/>
      <c r="M22" s="237"/>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6"/>
      <c r="M23" s="237"/>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8"/>
      <c r="M24" s="239"/>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6"/>
      <c r="M25" s="237"/>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6"/>
      <c r="M26" s="237"/>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6"/>
      <c r="M27" s="237"/>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6"/>
      <c r="M28" s="237"/>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6"/>
      <c r="M29" s="237"/>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6"/>
      <c r="M30" s="237"/>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6"/>
      <c r="M31" s="237"/>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6"/>
      <c r="M32" s="237"/>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6"/>
      <c r="M33" s="237"/>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6"/>
      <c r="M34" s="237"/>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8"/>
      <c r="M35" s="239"/>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6"/>
      <c r="M36" s="237"/>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6"/>
      <c r="M37" s="237"/>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6"/>
      <c r="M38" s="237"/>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6"/>
      <c r="M39" s="237"/>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6"/>
      <c r="M40" s="237"/>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6"/>
      <c r="M41" s="237"/>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6"/>
      <c r="M42" s="237"/>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6"/>
      <c r="M43" s="237"/>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6"/>
      <c r="M44" s="237"/>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6"/>
      <c r="M45" s="237"/>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8"/>
      <c r="M46" s="239"/>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6"/>
      <c r="M47" s="237"/>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6"/>
      <c r="M48" s="237"/>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6"/>
      <c r="M49" s="237"/>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6"/>
      <c r="M50" s="237"/>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8"/>
      <c r="M51" s="239"/>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8"/>
      <c r="M52" s="239"/>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8"/>
      <c r="M53" s="239"/>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8"/>
      <c r="M54" s="239"/>
      <c r="N54" s="206"/>
      <c r="Q54" s="45"/>
    </row>
    <row r="55" spans="1:17" ht="31.95" customHeight="1" x14ac:dyDescent="0.25">
      <c r="A55" s="200" t="s">
        <v>348</v>
      </c>
      <c r="B55" s="199" t="s">
        <v>96</v>
      </c>
      <c r="C55" s="213"/>
      <c r="D55" s="213"/>
      <c r="E55" s="213"/>
      <c r="F55" s="213"/>
      <c r="G55" s="211">
        <f>IFERROR(ROUND(G54/H54*100, 2),)</f>
        <v>0</v>
      </c>
      <c r="H55" s="213"/>
      <c r="I55" s="213"/>
      <c r="J55" s="206"/>
      <c r="K55" s="206"/>
      <c r="L55" s="238"/>
      <c r="M55" s="239"/>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8"/>
      <c r="M56" s="239"/>
      <c r="N56" s="206"/>
    </row>
    <row r="57" spans="1:17" s="44" customFormat="1" ht="31.95" customHeight="1" x14ac:dyDescent="0.2">
      <c r="A57" s="58" t="s">
        <v>350</v>
      </c>
      <c r="B57" s="58" t="s">
        <v>98</v>
      </c>
      <c r="C57" s="213"/>
      <c r="D57" s="213"/>
      <c r="E57" s="213"/>
      <c r="F57" s="213"/>
      <c r="G57" s="204"/>
      <c r="H57" s="213"/>
      <c r="I57" s="213"/>
      <c r="J57" s="206"/>
      <c r="K57" s="206"/>
      <c r="L57" s="238"/>
      <c r="M57" s="239"/>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300" t="s">
        <v>151</v>
      </c>
    </row>
    <row r="70" spans="1:2" ht="16.95" customHeight="1" x14ac:dyDescent="0.25">
      <c r="B70" s="300" t="s">
        <v>154</v>
      </c>
    </row>
    <row r="71" spans="1:2" ht="15" customHeight="1" x14ac:dyDescent="0.25">
      <c r="B71" s="300" t="s">
        <v>152</v>
      </c>
    </row>
    <row r="72" spans="1:2" ht="30.6" customHeight="1" x14ac:dyDescent="0.25">
      <c r="A72" s="299"/>
      <c r="B72" s="300" t="s">
        <v>153</v>
      </c>
    </row>
    <row r="73" spans="1:2" ht="30.6" customHeight="1" x14ac:dyDescent="0.25">
      <c r="A73" s="299"/>
      <c r="B73" s="301"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51"/>
      <c r="B1" s="451"/>
      <c r="C1" s="451"/>
      <c r="D1" s="451"/>
      <c r="E1" s="451"/>
      <c r="F1" s="451"/>
      <c r="G1" s="451"/>
      <c r="H1" s="451"/>
      <c r="I1" s="451"/>
      <c r="J1" s="451"/>
      <c r="K1" s="451"/>
      <c r="L1" s="451"/>
      <c r="M1" s="451"/>
      <c r="N1" s="451"/>
      <c r="O1" s="451"/>
      <c r="P1" s="451"/>
      <c r="Q1" s="451"/>
      <c r="R1" s="451"/>
      <c r="S1" s="451"/>
      <c r="T1" s="451"/>
      <c r="U1" s="451"/>
      <c r="V1" s="451"/>
      <c r="W1" s="451"/>
      <c r="X1" s="451"/>
      <c r="Y1" s="451"/>
      <c r="Z1" s="451"/>
      <c r="AA1" s="451"/>
      <c r="AB1" s="451"/>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52" t="s">
        <v>497</v>
      </c>
      <c r="C3" s="452"/>
      <c r="D3" s="452"/>
      <c r="E3" s="453">
        <f>'6l_FP'!F59</f>
        <v>0</v>
      </c>
      <c r="F3" s="453"/>
      <c r="G3" s="388" t="s">
        <v>26</v>
      </c>
      <c r="H3" s="458"/>
      <c r="I3" s="458"/>
      <c r="J3" s="459"/>
      <c r="K3" s="26"/>
      <c r="L3" s="26"/>
      <c r="M3" s="26"/>
      <c r="N3" s="26"/>
      <c r="O3" s="26"/>
      <c r="P3" s="26"/>
      <c r="Q3" s="26"/>
      <c r="R3" s="26"/>
      <c r="S3" s="26"/>
      <c r="T3" s="26"/>
      <c r="U3" s="26"/>
      <c r="V3" s="26"/>
      <c r="W3" s="26"/>
      <c r="X3" s="26"/>
      <c r="Y3" s="26"/>
      <c r="Z3" s="26"/>
      <c r="AA3" s="26"/>
    </row>
    <row r="4" spans="1:28" ht="24" customHeight="1" x14ac:dyDescent="0.3">
      <c r="A4" s="25" t="s">
        <v>354</v>
      </c>
      <c r="B4" s="454" t="s">
        <v>29</v>
      </c>
      <c r="C4" s="455"/>
      <c r="D4" s="456"/>
      <c r="E4" s="457">
        <f>+'6l_FP'!I5</f>
        <v>65</v>
      </c>
      <c r="F4" s="423"/>
      <c r="G4" s="423"/>
      <c r="H4" s="423"/>
      <c r="I4" s="423"/>
      <c r="J4" s="424"/>
      <c r="K4" s="30"/>
      <c r="L4" s="30"/>
      <c r="M4" s="30"/>
      <c r="N4" s="30"/>
      <c r="O4" s="30"/>
      <c r="P4" s="30"/>
      <c r="Q4" s="30"/>
      <c r="R4" s="30"/>
      <c r="S4" s="30"/>
      <c r="T4" s="30"/>
      <c r="U4" s="30"/>
      <c r="V4" s="30"/>
      <c r="W4" s="30"/>
      <c r="X4" s="30"/>
      <c r="Y4" s="30"/>
      <c r="Z4" s="30"/>
      <c r="AA4" s="30"/>
    </row>
    <row r="5" spans="1:28" ht="40.5" customHeight="1" x14ac:dyDescent="0.3">
      <c r="A5" s="25" t="s">
        <v>381</v>
      </c>
      <c r="B5" s="344" t="s">
        <v>30</v>
      </c>
      <c r="C5" s="345"/>
      <c r="D5" s="346"/>
      <c r="E5" s="466">
        <f>'6l_FP'!I59</f>
        <v>0</v>
      </c>
      <c r="F5" s="467"/>
      <c r="G5" s="388" t="s">
        <v>217</v>
      </c>
      <c r="H5" s="458"/>
      <c r="I5" s="458"/>
      <c r="J5" s="459"/>
      <c r="K5" s="30"/>
      <c r="L5" s="30"/>
      <c r="M5" s="30"/>
      <c r="N5" s="30"/>
      <c r="O5" s="30"/>
      <c r="P5" s="30"/>
      <c r="Q5" s="30"/>
      <c r="R5" s="30"/>
      <c r="S5" s="30"/>
      <c r="T5" s="30"/>
      <c r="U5" s="30"/>
      <c r="V5" s="30"/>
      <c r="W5" s="30"/>
      <c r="X5" s="30"/>
      <c r="Y5" s="30"/>
      <c r="Z5" s="30"/>
      <c r="AA5" s="30"/>
    </row>
    <row r="6" spans="1:28" ht="41.25" customHeight="1" x14ac:dyDescent="0.3">
      <c r="A6" s="445" t="s">
        <v>382</v>
      </c>
      <c r="B6" s="446" t="s">
        <v>31</v>
      </c>
      <c r="C6" s="446"/>
      <c r="D6" s="446"/>
      <c r="E6" s="67" t="s">
        <v>41</v>
      </c>
      <c r="F6" s="447" t="s">
        <v>32</v>
      </c>
      <c r="G6" s="447"/>
      <c r="H6" s="447"/>
      <c r="I6" s="447"/>
      <c r="J6" s="68" t="s">
        <v>33</v>
      </c>
      <c r="K6" s="269" t="s">
        <v>912</v>
      </c>
      <c r="L6" s="105"/>
      <c r="M6" s="30"/>
      <c r="N6" s="30"/>
      <c r="O6" s="30"/>
      <c r="P6" s="30"/>
      <c r="Q6" s="30"/>
      <c r="R6" s="30"/>
      <c r="S6" s="30"/>
      <c r="T6" s="30"/>
      <c r="U6" s="30"/>
      <c r="V6" s="30"/>
      <c r="W6" s="30"/>
      <c r="X6" s="30"/>
      <c r="Y6" s="30"/>
      <c r="Z6" s="30"/>
      <c r="AA6" s="30"/>
    </row>
    <row r="7" spans="1:28" ht="30" customHeight="1" x14ac:dyDescent="0.3">
      <c r="A7" s="445"/>
      <c r="B7" s="446"/>
      <c r="C7" s="446"/>
      <c r="D7" s="446"/>
      <c r="E7" s="4"/>
      <c r="F7" s="341" t="s">
        <v>34</v>
      </c>
      <c r="G7" s="342"/>
      <c r="H7" s="342"/>
      <c r="I7" s="343"/>
      <c r="J7" s="6"/>
      <c r="K7" s="184"/>
      <c r="L7" s="118"/>
      <c r="M7" s="26"/>
      <c r="N7" s="26"/>
      <c r="O7" s="26"/>
      <c r="P7" s="26"/>
      <c r="Q7" s="26"/>
      <c r="R7" s="26"/>
      <c r="S7" s="26"/>
      <c r="T7" s="26"/>
      <c r="U7" s="26"/>
      <c r="V7" s="26"/>
      <c r="W7" s="26"/>
      <c r="X7" s="26"/>
      <c r="Y7" s="26"/>
      <c r="Z7" s="26"/>
      <c r="AA7" s="26"/>
    </row>
    <row r="8" spans="1:28" ht="30" customHeight="1" x14ac:dyDescent="0.3">
      <c r="A8" s="445"/>
      <c r="B8" s="446"/>
      <c r="C8" s="446"/>
      <c r="D8" s="446"/>
      <c r="E8" s="4"/>
      <c r="F8" s="341" t="s">
        <v>35</v>
      </c>
      <c r="G8" s="342"/>
      <c r="H8" s="342"/>
      <c r="I8" s="343"/>
      <c r="J8" s="6"/>
      <c r="K8" s="184"/>
      <c r="L8" s="26"/>
      <c r="M8" s="26"/>
      <c r="N8" s="26"/>
      <c r="O8" s="26"/>
      <c r="P8" s="26"/>
      <c r="Q8" s="26"/>
      <c r="R8" s="26"/>
      <c r="S8" s="26"/>
      <c r="T8" s="26"/>
      <c r="U8" s="26"/>
      <c r="V8" s="26"/>
      <c r="W8" s="26"/>
      <c r="X8" s="26"/>
      <c r="Y8" s="26"/>
      <c r="Z8" s="26"/>
      <c r="AA8" s="26"/>
    </row>
    <row r="9" spans="1:28" ht="23.25" customHeight="1" x14ac:dyDescent="0.3">
      <c r="A9" s="445"/>
      <c r="B9" s="446"/>
      <c r="C9" s="446"/>
      <c r="D9" s="446"/>
      <c r="E9" s="4"/>
      <c r="F9" s="341" t="s">
        <v>36</v>
      </c>
      <c r="G9" s="342"/>
      <c r="H9" s="342"/>
      <c r="I9" s="343"/>
      <c r="J9" s="6"/>
      <c r="K9" s="184"/>
      <c r="L9" s="26"/>
      <c r="M9" s="26"/>
      <c r="N9" s="26"/>
      <c r="O9" s="26"/>
      <c r="P9" s="26"/>
      <c r="Q9" s="26"/>
      <c r="R9" s="26"/>
      <c r="S9" s="26"/>
      <c r="T9" s="26"/>
      <c r="U9" s="26"/>
      <c r="V9" s="26"/>
      <c r="W9" s="26"/>
      <c r="X9" s="26"/>
      <c r="Y9" s="26"/>
      <c r="Z9" s="26"/>
      <c r="AA9" s="26"/>
    </row>
    <row r="10" spans="1:28" ht="30" customHeight="1" x14ac:dyDescent="0.3">
      <c r="A10" s="445"/>
      <c r="B10" s="446"/>
      <c r="C10" s="446"/>
      <c r="D10" s="446"/>
      <c r="E10" s="4"/>
      <c r="F10" s="341" t="s">
        <v>37</v>
      </c>
      <c r="G10" s="342"/>
      <c r="H10" s="342"/>
      <c r="I10" s="343"/>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45"/>
      <c r="B11" s="446"/>
      <c r="C11" s="446"/>
      <c r="D11" s="446"/>
      <c r="E11" s="4"/>
      <c r="F11" s="341" t="s">
        <v>38</v>
      </c>
      <c r="G11" s="342"/>
      <c r="H11" s="342"/>
      <c r="I11" s="343"/>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45"/>
      <c r="B12" s="446"/>
      <c r="C12" s="446"/>
      <c r="D12" s="446"/>
      <c r="E12" s="4"/>
      <c r="F12" s="341" t="s">
        <v>39</v>
      </c>
      <c r="G12" s="342"/>
      <c r="H12" s="342"/>
      <c r="I12" s="343"/>
      <c r="J12" s="6"/>
      <c r="K12" s="184"/>
      <c r="L12" s="30"/>
      <c r="M12" s="30"/>
      <c r="N12" s="30"/>
      <c r="O12" s="30"/>
      <c r="P12" s="30"/>
      <c r="Q12" s="30"/>
      <c r="R12" s="30"/>
      <c r="S12" s="30"/>
      <c r="T12" s="30"/>
      <c r="U12" s="30"/>
      <c r="V12" s="30"/>
      <c r="W12" s="30"/>
      <c r="X12" s="30"/>
      <c r="Y12" s="30"/>
      <c r="Z12" s="30"/>
      <c r="AA12" s="30"/>
    </row>
    <row r="13" spans="1:28" ht="30" customHeight="1" x14ac:dyDescent="0.3">
      <c r="A13" s="445"/>
      <c r="B13" s="446"/>
      <c r="C13" s="446"/>
      <c r="D13" s="446"/>
      <c r="E13" s="4"/>
      <c r="F13" s="341" t="s">
        <v>40</v>
      </c>
      <c r="G13" s="342"/>
      <c r="H13" s="342"/>
      <c r="I13" s="343"/>
      <c r="J13" s="6"/>
      <c r="K13" s="184"/>
      <c r="L13" s="26"/>
      <c r="M13" s="26"/>
      <c r="N13" s="26"/>
      <c r="O13" s="26"/>
      <c r="P13" s="26"/>
      <c r="Q13" s="26"/>
      <c r="R13" s="26"/>
      <c r="S13" s="26"/>
      <c r="T13" s="26"/>
      <c r="U13" s="26"/>
      <c r="V13" s="26"/>
      <c r="W13" s="26"/>
      <c r="X13" s="26"/>
      <c r="Y13" s="26"/>
      <c r="Z13" s="26"/>
      <c r="AA13" s="26"/>
    </row>
    <row r="14" spans="1:28" ht="35.25" customHeight="1" x14ac:dyDescent="0.3">
      <c r="A14" s="445"/>
      <c r="B14" s="446"/>
      <c r="C14" s="446"/>
      <c r="D14" s="446"/>
      <c r="E14" s="4"/>
      <c r="F14" s="341" t="s">
        <v>538</v>
      </c>
      <c r="G14" s="342"/>
      <c r="H14" s="342"/>
      <c r="I14" s="343"/>
      <c r="J14" s="6"/>
      <c r="K14" s="184"/>
      <c r="L14" s="30"/>
      <c r="M14" s="30"/>
      <c r="N14" s="30"/>
      <c r="O14" s="30"/>
      <c r="P14" s="30"/>
      <c r="Q14" s="30"/>
      <c r="R14" s="30"/>
      <c r="S14" s="30"/>
      <c r="T14" s="30"/>
      <c r="U14" s="30"/>
      <c r="V14" s="30"/>
      <c r="W14" s="30"/>
      <c r="X14" s="30"/>
      <c r="Y14" s="30"/>
      <c r="Z14" s="30"/>
      <c r="AA14" s="30"/>
    </row>
    <row r="15" spans="1:28" ht="36" customHeight="1" x14ac:dyDescent="0.3">
      <c r="A15" s="445"/>
      <c r="B15" s="446"/>
      <c r="C15" s="446"/>
      <c r="D15" s="446"/>
      <c r="E15" s="4"/>
      <c r="F15" s="341" t="s">
        <v>539</v>
      </c>
      <c r="G15" s="342"/>
      <c r="H15" s="342"/>
      <c r="I15" s="343"/>
      <c r="J15" s="6"/>
      <c r="K15" s="184"/>
      <c r="L15" s="26"/>
      <c r="M15" s="26"/>
      <c r="N15" s="26"/>
      <c r="O15" s="26"/>
      <c r="P15" s="26"/>
      <c r="Q15" s="26"/>
      <c r="R15" s="26"/>
      <c r="S15" s="26"/>
      <c r="T15" s="26"/>
      <c r="U15" s="26"/>
      <c r="V15" s="26"/>
      <c r="W15" s="26"/>
      <c r="X15" s="26"/>
      <c r="Y15" s="26"/>
      <c r="Z15" s="26"/>
      <c r="AA15" s="26"/>
    </row>
    <row r="16" spans="1:28" ht="15.6" customHeight="1" x14ac:dyDescent="0.3">
      <c r="A16" s="445"/>
      <c r="B16" s="446"/>
      <c r="C16" s="446"/>
      <c r="D16" s="446"/>
      <c r="E16" s="448" t="s">
        <v>42</v>
      </c>
      <c r="F16" s="449"/>
      <c r="G16" s="449"/>
      <c r="H16" s="449"/>
      <c r="I16" s="450">
        <f>SUM(J7:J15)</f>
        <v>0</v>
      </c>
      <c r="J16" s="450"/>
      <c r="K16" s="30"/>
      <c r="L16" s="30"/>
      <c r="M16" s="30"/>
      <c r="N16" s="30"/>
      <c r="O16" s="30"/>
      <c r="P16" s="30"/>
      <c r="Q16" s="30"/>
      <c r="R16" s="30"/>
      <c r="S16" s="30"/>
      <c r="T16" s="30"/>
      <c r="U16" s="30"/>
      <c r="V16" s="30"/>
      <c r="W16" s="30"/>
      <c r="X16" s="30"/>
      <c r="Y16" s="30"/>
      <c r="Z16" s="30"/>
      <c r="AA16" s="30"/>
    </row>
    <row r="17" spans="1:27" ht="19.5" customHeight="1" x14ac:dyDescent="0.3">
      <c r="A17" s="25" t="s">
        <v>383</v>
      </c>
      <c r="B17" s="344" t="s">
        <v>137</v>
      </c>
      <c r="C17" s="345"/>
      <c r="D17" s="346"/>
      <c r="E17" s="468"/>
      <c r="F17" s="469"/>
      <c r="G17" s="469"/>
      <c r="H17" s="469"/>
      <c r="I17" s="469"/>
      <c r="J17" s="470"/>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869</v>
      </c>
      <c r="B18" s="460" t="s">
        <v>871</v>
      </c>
      <c r="C18" s="461"/>
      <c r="D18" s="462"/>
      <c r="E18" s="463"/>
      <c r="F18" s="464"/>
      <c r="G18" s="464"/>
      <c r="H18" s="464"/>
      <c r="I18" s="464"/>
      <c r="J18" s="465"/>
    </row>
    <row r="19" spans="1:27" s="64" customFormat="1" ht="43.95" customHeight="1" x14ac:dyDescent="0.3">
      <c r="A19" s="64" t="s">
        <v>897</v>
      </c>
      <c r="B19" s="460" t="s">
        <v>898</v>
      </c>
      <c r="C19" s="461"/>
      <c r="D19" s="462"/>
      <c r="E19" s="463"/>
      <c r="F19" s="464"/>
      <c r="G19" s="464"/>
      <c r="H19" s="464"/>
      <c r="I19" s="464"/>
      <c r="J19" s="465"/>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31" zoomScaleNormal="100" workbookViewId="0">
      <selection activeCell="F4" sqref="F4"/>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70" t="s">
        <v>304</v>
      </c>
      <c r="B2" s="70" t="s">
        <v>139</v>
      </c>
      <c r="C2" s="2"/>
      <c r="D2" s="2"/>
      <c r="E2" s="2"/>
      <c r="F2" s="2"/>
      <c r="G2" s="2"/>
    </row>
    <row r="3" spans="1:8" x14ac:dyDescent="0.3">
      <c r="A3" s="270"/>
      <c r="B3" s="3"/>
      <c r="C3" s="2"/>
      <c r="D3" s="2"/>
      <c r="E3" s="2"/>
      <c r="F3" s="2"/>
      <c r="G3" s="2"/>
    </row>
    <row r="4" spans="1:8" ht="139.5" customHeight="1" x14ac:dyDescent="0.3">
      <c r="A4" s="66"/>
      <c r="B4" s="271" t="s">
        <v>108</v>
      </c>
      <c r="C4" s="271" t="s">
        <v>109</v>
      </c>
      <c r="D4" s="271" t="s">
        <v>527</v>
      </c>
      <c r="E4" s="271" t="s">
        <v>110</v>
      </c>
      <c r="F4" s="271" t="s">
        <v>41</v>
      </c>
      <c r="G4" s="271" t="s">
        <v>111</v>
      </c>
      <c r="H4" s="101" t="s">
        <v>553</v>
      </c>
    </row>
    <row r="5" spans="1:8" x14ac:dyDescent="0.3">
      <c r="A5" s="66" t="s">
        <v>174</v>
      </c>
      <c r="B5" s="486" t="s">
        <v>130</v>
      </c>
      <c r="C5" s="486"/>
      <c r="D5" s="486"/>
      <c r="E5" s="486"/>
      <c r="F5" s="486"/>
      <c r="G5" s="486"/>
      <c r="H5" s="71"/>
    </row>
    <row r="6" spans="1:8" ht="75" customHeight="1" x14ac:dyDescent="0.3">
      <c r="A6" s="272" t="s">
        <v>384</v>
      </c>
      <c r="B6" s="229" t="s">
        <v>112</v>
      </c>
      <c r="C6" s="273" t="s">
        <v>117</v>
      </c>
      <c r="D6" s="273" t="s">
        <v>124</v>
      </c>
      <c r="E6" s="229" t="s">
        <v>126</v>
      </c>
      <c r="F6" s="274"/>
      <c r="G6" s="7"/>
      <c r="H6" s="71"/>
    </row>
    <row r="7" spans="1:8" ht="78" customHeight="1" x14ac:dyDescent="0.3">
      <c r="A7" s="272" t="s">
        <v>385</v>
      </c>
      <c r="B7" s="229" t="s">
        <v>112</v>
      </c>
      <c r="C7" s="273" t="s">
        <v>117</v>
      </c>
      <c r="D7" s="273" t="s">
        <v>125</v>
      </c>
      <c r="E7" s="229" t="s">
        <v>126</v>
      </c>
      <c r="F7" s="274"/>
      <c r="G7" s="7"/>
      <c r="H7" s="71"/>
    </row>
    <row r="8" spans="1:8" ht="120" customHeight="1" x14ac:dyDescent="0.3">
      <c r="A8" s="272" t="s">
        <v>386</v>
      </c>
      <c r="B8" s="275" t="s">
        <v>113</v>
      </c>
      <c r="C8" s="273" t="s">
        <v>518</v>
      </c>
      <c r="D8" s="273" t="s">
        <v>867</v>
      </c>
      <c r="E8" s="275" t="s">
        <v>127</v>
      </c>
      <c r="F8" s="274"/>
      <c r="G8" s="276">
        <f>G9</f>
        <v>0</v>
      </c>
      <c r="H8" s="102"/>
    </row>
    <row r="9" spans="1:8" ht="45.6" customHeight="1" x14ac:dyDescent="0.3">
      <c r="A9" s="272"/>
      <c r="B9" s="275" t="s">
        <v>519</v>
      </c>
      <c r="C9" s="273" t="s">
        <v>546</v>
      </c>
      <c r="D9" s="374" t="s">
        <v>551</v>
      </c>
      <c r="E9" s="275"/>
      <c r="F9" s="488"/>
      <c r="G9" s="276">
        <f>SUM(G10:G12)</f>
        <v>0</v>
      </c>
      <c r="H9" s="103" t="str">
        <f>IF(G9=G13,"Gerai","Klaida, R.37.1 suma nesutampa su R.37.2 suma. Tikslinti R.37.1.1-R.37.1.1.3 arba R.37.2.1-R.37.2.3 stulpelius")</f>
        <v>Gerai</v>
      </c>
    </row>
    <row r="10" spans="1:8" ht="18" customHeight="1" x14ac:dyDescent="0.3">
      <c r="A10" s="272"/>
      <c r="B10" s="275" t="s">
        <v>543</v>
      </c>
      <c r="C10" s="273" t="s">
        <v>520</v>
      </c>
      <c r="D10" s="374"/>
      <c r="E10" s="275" t="s">
        <v>127</v>
      </c>
      <c r="F10" s="488"/>
      <c r="G10" s="277"/>
      <c r="H10" s="71"/>
    </row>
    <row r="11" spans="1:8" ht="18" customHeight="1" x14ac:dyDescent="0.3">
      <c r="A11" s="272"/>
      <c r="B11" s="275" t="s">
        <v>544</v>
      </c>
      <c r="C11" s="273" t="s">
        <v>522</v>
      </c>
      <c r="D11" s="374"/>
      <c r="E11" s="275" t="s">
        <v>127</v>
      </c>
      <c r="F11" s="488"/>
      <c r="G11" s="277"/>
      <c r="H11" s="71"/>
    </row>
    <row r="12" spans="1:8" ht="31.5" customHeight="1" x14ac:dyDescent="0.3">
      <c r="A12" s="272"/>
      <c r="B12" s="275" t="s">
        <v>545</v>
      </c>
      <c r="C12" s="273" t="s">
        <v>523</v>
      </c>
      <c r="D12" s="374"/>
      <c r="E12" s="275" t="s">
        <v>127</v>
      </c>
      <c r="F12" s="488"/>
      <c r="G12" s="277"/>
      <c r="H12" s="71"/>
    </row>
    <row r="13" spans="1:8" ht="25.95" customHeight="1" x14ac:dyDescent="0.3">
      <c r="A13" s="272"/>
      <c r="B13" s="275" t="s">
        <v>521</v>
      </c>
      <c r="C13" s="273" t="s">
        <v>547</v>
      </c>
      <c r="D13" s="374" t="s">
        <v>552</v>
      </c>
      <c r="E13" s="275"/>
      <c r="F13" s="488"/>
      <c r="G13" s="276">
        <f>G14+G15+G16+L19</f>
        <v>0</v>
      </c>
      <c r="H13" s="103" t="str">
        <f>IF(G9=G13,"Gerai","Klaida, R.37.2 suma nesutampa su R.37.1 suma. Tikslinti R.37.1.1-R.37.1.1.3 arba R.37.2.1-R.37.2.3 stulpelius")</f>
        <v>Gerai</v>
      </c>
    </row>
    <row r="14" spans="1:8" ht="32.25" customHeight="1" x14ac:dyDescent="0.3">
      <c r="A14" s="272"/>
      <c r="B14" s="275" t="s">
        <v>548</v>
      </c>
      <c r="C14" s="273" t="s">
        <v>525</v>
      </c>
      <c r="D14" s="374"/>
      <c r="E14" s="275" t="s">
        <v>127</v>
      </c>
      <c r="F14" s="488"/>
      <c r="G14" s="277"/>
      <c r="H14" s="71"/>
    </row>
    <row r="15" spans="1:8" ht="32.25" customHeight="1" x14ac:dyDescent="0.3">
      <c r="A15" s="272"/>
      <c r="B15" s="275" t="s">
        <v>549</v>
      </c>
      <c r="C15" s="273" t="s">
        <v>526</v>
      </c>
      <c r="D15" s="374"/>
      <c r="E15" s="275" t="s">
        <v>127</v>
      </c>
      <c r="F15" s="488"/>
      <c r="G15" s="277"/>
      <c r="H15" s="71"/>
    </row>
    <row r="16" spans="1:8" ht="35.25" customHeight="1" x14ac:dyDescent="0.3">
      <c r="A16" s="272"/>
      <c r="B16" s="275" t="s">
        <v>550</v>
      </c>
      <c r="C16" s="273" t="s">
        <v>524</v>
      </c>
      <c r="D16" s="374"/>
      <c r="E16" s="275" t="s">
        <v>127</v>
      </c>
      <c r="F16" s="488"/>
      <c r="G16" s="277"/>
      <c r="H16" s="71"/>
    </row>
    <row r="17" spans="1:14" ht="74.25" customHeight="1" x14ac:dyDescent="0.3">
      <c r="A17" s="272" t="s">
        <v>387</v>
      </c>
      <c r="B17" s="275" t="s">
        <v>114</v>
      </c>
      <c r="C17" s="273" t="s">
        <v>118</v>
      </c>
      <c r="D17" s="273" t="s">
        <v>147</v>
      </c>
      <c r="E17" s="275" t="s">
        <v>126</v>
      </c>
      <c r="F17" s="274"/>
      <c r="G17" s="277"/>
    </row>
    <row r="18" spans="1:14" ht="67.5" customHeight="1" x14ac:dyDescent="0.3">
      <c r="A18" s="272" t="s">
        <v>388</v>
      </c>
      <c r="B18" s="275" t="s">
        <v>114</v>
      </c>
      <c r="C18" s="273" t="s">
        <v>118</v>
      </c>
      <c r="D18" s="273" t="s">
        <v>148</v>
      </c>
      <c r="E18" s="275" t="s">
        <v>126</v>
      </c>
      <c r="F18" s="274"/>
      <c r="G18" s="277"/>
    </row>
    <row r="19" spans="1:14" ht="79.5" customHeight="1" x14ac:dyDescent="0.3">
      <c r="A19" s="272" t="s">
        <v>389</v>
      </c>
      <c r="B19" s="275" t="s">
        <v>115</v>
      </c>
      <c r="C19" s="273" t="s">
        <v>119</v>
      </c>
      <c r="D19" s="273" t="s">
        <v>906</v>
      </c>
      <c r="E19" s="229" t="s">
        <v>129</v>
      </c>
      <c r="F19" s="274"/>
      <c r="G19" s="277"/>
    </row>
    <row r="20" spans="1:14" ht="60.75" customHeight="1" x14ac:dyDescent="0.3">
      <c r="A20" s="272" t="s">
        <v>390</v>
      </c>
      <c r="B20" s="275" t="s">
        <v>116</v>
      </c>
      <c r="C20" s="273" t="s">
        <v>120</v>
      </c>
      <c r="D20" s="273" t="s">
        <v>128</v>
      </c>
      <c r="E20" s="275" t="s">
        <v>126</v>
      </c>
      <c r="F20" s="274"/>
      <c r="G20" s="277"/>
    </row>
    <row r="21" spans="1:14" ht="27.6" customHeight="1" x14ac:dyDescent="0.3">
      <c r="A21" s="66" t="s">
        <v>175</v>
      </c>
      <c r="B21" s="487" t="s">
        <v>131</v>
      </c>
      <c r="C21" s="487"/>
      <c r="D21" s="487"/>
      <c r="E21" s="487"/>
      <c r="F21" s="487"/>
      <c r="G21" s="487"/>
    </row>
    <row r="22" spans="1:14" x14ac:dyDescent="0.3">
      <c r="A22" s="66" t="s">
        <v>391</v>
      </c>
      <c r="B22" s="278" t="s">
        <v>132</v>
      </c>
      <c r="C22" s="279"/>
      <c r="D22" s="279"/>
      <c r="E22" s="279"/>
      <c r="F22" s="274"/>
      <c r="G22" s="277"/>
    </row>
    <row r="23" spans="1:14" x14ac:dyDescent="0.3">
      <c r="A23" s="66" t="s">
        <v>392</v>
      </c>
      <c r="B23" s="278" t="s">
        <v>133</v>
      </c>
      <c r="C23" s="279"/>
      <c r="D23" s="279"/>
      <c r="E23" s="279"/>
      <c r="F23" s="274"/>
      <c r="G23" s="277"/>
    </row>
    <row r="24" spans="1:14" x14ac:dyDescent="0.3">
      <c r="A24" s="66" t="s">
        <v>393</v>
      </c>
      <c r="B24" s="278" t="s">
        <v>67</v>
      </c>
      <c r="C24" s="279"/>
      <c r="D24" s="279"/>
      <c r="E24" s="279"/>
      <c r="F24" s="274"/>
      <c r="G24" s="277"/>
      <c r="H24" s="119"/>
    </row>
    <row r="25" spans="1:14" ht="70.2" customHeight="1" x14ac:dyDescent="0.3">
      <c r="A25" s="280" t="s">
        <v>394</v>
      </c>
      <c r="B25" s="281"/>
      <c r="C25" s="282" t="s">
        <v>560</v>
      </c>
      <c r="D25" s="283" t="s">
        <v>899</v>
      </c>
      <c r="E25" s="284" t="s">
        <v>127</v>
      </c>
      <c r="F25" s="274"/>
      <c r="G25" s="277"/>
      <c r="H25" s="480"/>
      <c r="I25" s="481"/>
      <c r="J25" s="481"/>
      <c r="K25" s="481"/>
      <c r="L25" s="481"/>
      <c r="M25" s="481"/>
      <c r="N25" s="481"/>
    </row>
    <row r="26" spans="1:14" ht="28.2" x14ac:dyDescent="0.3">
      <c r="A26" s="280" t="s">
        <v>571</v>
      </c>
      <c r="B26" s="281"/>
      <c r="C26" s="282" t="s">
        <v>561</v>
      </c>
      <c r="D26" s="283" t="s">
        <v>566</v>
      </c>
      <c r="E26" s="284" t="s">
        <v>126</v>
      </c>
      <c r="F26" s="274"/>
      <c r="G26" s="277"/>
      <c r="H26" s="480"/>
      <c r="I26" s="481"/>
      <c r="J26" s="481"/>
      <c r="K26" s="481"/>
      <c r="L26" s="481"/>
      <c r="M26" s="481"/>
      <c r="N26" s="481"/>
    </row>
    <row r="27" spans="1:14" ht="28.2" x14ac:dyDescent="0.3">
      <c r="A27" s="280" t="s">
        <v>572</v>
      </c>
      <c r="B27" s="281"/>
      <c r="C27" s="282" t="s">
        <v>562</v>
      </c>
      <c r="D27" s="283" t="s">
        <v>567</v>
      </c>
      <c r="E27" s="284" t="s">
        <v>126</v>
      </c>
      <c r="F27" s="274"/>
      <c r="G27" s="277"/>
      <c r="H27" s="480"/>
      <c r="I27" s="481"/>
      <c r="J27" s="481"/>
      <c r="K27" s="481"/>
      <c r="L27" s="481"/>
      <c r="M27" s="481"/>
      <c r="N27" s="481"/>
    </row>
    <row r="28" spans="1:14" ht="27.6" x14ac:dyDescent="0.3">
      <c r="A28" s="280" t="s">
        <v>573</v>
      </c>
      <c r="B28" s="281"/>
      <c r="C28" s="282" t="s">
        <v>563</v>
      </c>
      <c r="D28" s="283" t="s">
        <v>568</v>
      </c>
      <c r="E28" s="284" t="s">
        <v>126</v>
      </c>
      <c r="F28" s="274"/>
      <c r="G28" s="277"/>
      <c r="H28" s="480"/>
      <c r="I28" s="481"/>
      <c r="J28" s="481"/>
      <c r="K28" s="481"/>
      <c r="L28" s="481"/>
      <c r="M28" s="481"/>
      <c r="N28" s="481"/>
    </row>
    <row r="29" spans="1:14" x14ac:dyDescent="0.3">
      <c r="A29" s="280" t="s">
        <v>575</v>
      </c>
      <c r="B29" s="281"/>
      <c r="C29" s="282" t="s">
        <v>564</v>
      </c>
      <c r="D29" s="283" t="s">
        <v>569</v>
      </c>
      <c r="E29" s="284" t="s">
        <v>126</v>
      </c>
      <c r="F29" s="274"/>
      <c r="G29" s="277"/>
      <c r="H29" s="480"/>
      <c r="I29" s="481"/>
      <c r="J29" s="481"/>
      <c r="K29" s="481"/>
      <c r="L29" s="481"/>
      <c r="M29" s="481"/>
      <c r="N29" s="481"/>
    </row>
    <row r="30" spans="1:14" x14ac:dyDescent="0.3">
      <c r="A30" s="280" t="s">
        <v>574</v>
      </c>
      <c r="B30" s="281"/>
      <c r="C30" s="285" t="s">
        <v>565</v>
      </c>
      <c r="D30" s="285" t="s">
        <v>570</v>
      </c>
      <c r="E30" s="284" t="s">
        <v>126</v>
      </c>
      <c r="F30" s="274"/>
      <c r="G30" s="277"/>
      <c r="H30" s="480"/>
      <c r="I30" s="481"/>
      <c r="J30" s="481"/>
      <c r="K30" s="481"/>
      <c r="L30" s="481"/>
      <c r="M30" s="481"/>
      <c r="N30" s="481"/>
    </row>
    <row r="31" spans="1:14" x14ac:dyDescent="0.3">
      <c r="A31" s="66"/>
      <c r="B31" s="477" t="s">
        <v>499</v>
      </c>
      <c r="C31" s="478"/>
      <c r="D31" s="478"/>
      <c r="E31" s="478"/>
      <c r="F31" s="479"/>
      <c r="G31" s="477" t="s">
        <v>868</v>
      </c>
      <c r="H31" s="479"/>
    </row>
    <row r="32" spans="1:14" x14ac:dyDescent="0.3">
      <c r="A32" s="66"/>
      <c r="B32" s="286"/>
      <c r="C32" s="474" t="s">
        <v>515</v>
      </c>
      <c r="D32" s="475"/>
      <c r="E32" s="476"/>
      <c r="F32" s="274"/>
      <c r="G32" s="482"/>
      <c r="H32" s="483"/>
    </row>
    <row r="33" spans="1:8" x14ac:dyDescent="0.3">
      <c r="A33" s="66"/>
      <c r="B33" s="286"/>
      <c r="C33" s="474" t="s">
        <v>516</v>
      </c>
      <c r="D33" s="475"/>
      <c r="E33" s="476"/>
      <c r="F33" s="274"/>
      <c r="G33" s="482"/>
      <c r="H33" s="483"/>
    </row>
    <row r="34" spans="1:8" x14ac:dyDescent="0.3">
      <c r="A34" s="66"/>
      <c r="B34" s="286"/>
      <c r="C34" s="474" t="s">
        <v>517</v>
      </c>
      <c r="D34" s="475"/>
      <c r="E34" s="476"/>
      <c r="F34" s="274"/>
      <c r="G34" s="482"/>
      <c r="H34" s="483"/>
    </row>
    <row r="35" spans="1:8" ht="29.25" customHeight="1" x14ac:dyDescent="0.3">
      <c r="A35" s="2"/>
      <c r="B35" s="279" t="s">
        <v>500</v>
      </c>
      <c r="C35" s="471" t="s">
        <v>914</v>
      </c>
      <c r="D35" s="472"/>
      <c r="E35" s="473"/>
      <c r="F35" s="274"/>
      <c r="G35" s="484"/>
      <c r="H35" s="485"/>
    </row>
    <row r="36" spans="1:8" ht="43.5" customHeight="1" x14ac:dyDescent="0.3">
      <c r="A36" s="2"/>
      <c r="B36" s="279" t="s">
        <v>501</v>
      </c>
      <c r="C36" s="471" t="s">
        <v>502</v>
      </c>
      <c r="D36" s="472"/>
      <c r="E36" s="473"/>
      <c r="F36" s="274"/>
      <c r="G36" s="484"/>
      <c r="H36" s="485"/>
    </row>
    <row r="37" spans="1:8" ht="29.25" customHeight="1" x14ac:dyDescent="0.3">
      <c r="A37" s="2"/>
      <c r="B37" s="279" t="s">
        <v>503</v>
      </c>
      <c r="C37" s="471" t="s">
        <v>504</v>
      </c>
      <c r="D37" s="472"/>
      <c r="E37" s="473"/>
      <c r="F37" s="274"/>
      <c r="G37" s="484"/>
      <c r="H37" s="485"/>
    </row>
    <row r="38" spans="1:8" ht="29.25" customHeight="1" x14ac:dyDescent="0.3">
      <c r="A38" s="2"/>
      <c r="B38" s="279" t="s">
        <v>505</v>
      </c>
      <c r="C38" s="471" t="s">
        <v>509</v>
      </c>
      <c r="D38" s="472"/>
      <c r="E38" s="473"/>
      <c r="F38" s="274"/>
      <c r="G38" s="484"/>
      <c r="H38" s="485"/>
    </row>
    <row r="39" spans="1:8" ht="29.25" customHeight="1" x14ac:dyDescent="0.3">
      <c r="A39" s="2"/>
      <c r="B39" s="279" t="s">
        <v>506</v>
      </c>
      <c r="C39" s="471" t="s">
        <v>915</v>
      </c>
      <c r="D39" s="472"/>
      <c r="E39" s="473"/>
      <c r="F39" s="274"/>
      <c r="G39" s="484"/>
      <c r="H39" s="485"/>
    </row>
    <row r="40" spans="1:8" ht="29.25" customHeight="1" x14ac:dyDescent="0.3">
      <c r="A40" s="2"/>
      <c r="B40" s="279" t="s">
        <v>507</v>
      </c>
      <c r="C40" s="471" t="s">
        <v>510</v>
      </c>
      <c r="D40" s="472"/>
      <c r="E40" s="473"/>
      <c r="F40" s="274"/>
      <c r="G40" s="484"/>
      <c r="H40" s="485"/>
    </row>
    <row r="41" spans="1:8" ht="29.25" customHeight="1" x14ac:dyDescent="0.3">
      <c r="A41" s="2"/>
      <c r="B41" s="279" t="s">
        <v>508</v>
      </c>
      <c r="C41" s="471" t="s">
        <v>916</v>
      </c>
      <c r="D41" s="472"/>
      <c r="E41" s="473"/>
      <c r="F41" s="274"/>
      <c r="G41" s="484"/>
      <c r="H41" s="485"/>
    </row>
    <row r="42" spans="1:8" ht="29.25" customHeight="1" x14ac:dyDescent="0.3">
      <c r="A42" s="2"/>
      <c r="B42" s="279" t="s">
        <v>512</v>
      </c>
      <c r="C42" s="471" t="s">
        <v>511</v>
      </c>
      <c r="D42" s="472"/>
      <c r="E42" s="473"/>
      <c r="F42" s="274"/>
      <c r="G42" s="484"/>
      <c r="H42" s="485"/>
    </row>
    <row r="43" spans="1:8" ht="29.25" customHeight="1" x14ac:dyDescent="0.3">
      <c r="A43" s="2"/>
      <c r="B43" s="279" t="s">
        <v>513</v>
      </c>
      <c r="C43" s="471" t="s">
        <v>514</v>
      </c>
      <c r="D43" s="472"/>
      <c r="E43" s="473"/>
      <c r="F43" s="274"/>
      <c r="G43" s="484"/>
      <c r="H43" s="485"/>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778</v>
      </c>
      <c r="B4" s="222" t="s">
        <v>196</v>
      </c>
      <c r="C4" s="186"/>
      <c r="D4" s="210"/>
    </row>
    <row r="5" spans="1:10" ht="104.25" customHeight="1" x14ac:dyDescent="0.3">
      <c r="A5" s="172" t="s">
        <v>779</v>
      </c>
      <c r="B5" s="222" t="s">
        <v>905</v>
      </c>
      <c r="C5" s="186"/>
      <c r="D5" s="210"/>
    </row>
    <row r="6" spans="1:10" ht="39.75" customHeight="1" x14ac:dyDescent="0.3">
      <c r="A6" s="172" t="s">
        <v>282</v>
      </c>
      <c r="B6" s="222" t="s">
        <v>156</v>
      </c>
      <c r="C6" s="186"/>
      <c r="D6" s="210"/>
    </row>
    <row r="7" spans="1:10" ht="38.25" customHeight="1" x14ac:dyDescent="0.3">
      <c r="A7" s="172" t="s">
        <v>780</v>
      </c>
      <c r="B7" s="222" t="s">
        <v>165</v>
      </c>
      <c r="C7" s="186"/>
      <c r="D7" s="210"/>
    </row>
    <row r="8" spans="1:10" ht="132.75" customHeight="1" x14ac:dyDescent="0.3">
      <c r="A8" s="172" t="s">
        <v>283</v>
      </c>
      <c r="B8" s="291" t="s">
        <v>785</v>
      </c>
      <c r="C8" s="186"/>
      <c r="D8" s="210"/>
      <c r="E8" s="489"/>
      <c r="F8" s="490"/>
      <c r="G8" s="490"/>
      <c r="H8" s="490"/>
      <c r="I8" s="490"/>
      <c r="J8" s="490"/>
    </row>
    <row r="9" spans="1:10" ht="111" customHeight="1" x14ac:dyDescent="0.3">
      <c r="A9" s="172" t="s">
        <v>781</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782</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783</v>
      </c>
      <c r="B20" s="222" t="s">
        <v>163</v>
      </c>
      <c r="C20" s="186"/>
      <c r="D20" s="210"/>
    </row>
    <row r="21" spans="1:4" ht="54.75" customHeight="1" x14ac:dyDescent="0.3">
      <c r="A21" s="172" t="s">
        <v>293</v>
      </c>
      <c r="B21" s="222" t="s">
        <v>164</v>
      </c>
      <c r="C21" s="186"/>
      <c r="D21" s="210"/>
    </row>
    <row r="22" spans="1:4" ht="87.75" customHeight="1" x14ac:dyDescent="0.3">
      <c r="A22" s="172" t="s">
        <v>294</v>
      </c>
      <c r="B22" s="222" t="s">
        <v>929</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918</v>
      </c>
      <c r="C34" s="186"/>
      <c r="D34" s="210"/>
    </row>
    <row r="35" spans="1:4" ht="66" customHeight="1" x14ac:dyDescent="0.3">
      <c r="A35" s="172" t="s">
        <v>400</v>
      </c>
      <c r="B35" s="222" t="s">
        <v>917</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818</v>
      </c>
      <c r="B38" s="222" t="s">
        <v>919</v>
      </c>
      <c r="C38" s="186"/>
      <c r="D38" s="210"/>
    </row>
    <row r="39" spans="1:4" ht="20.25" customHeight="1" x14ac:dyDescent="0.3">
      <c r="A39" s="172" t="s">
        <v>819</v>
      </c>
      <c r="B39" s="222" t="s">
        <v>820</v>
      </c>
      <c r="C39" s="186"/>
      <c r="D39" s="210"/>
    </row>
    <row r="40" spans="1:4" ht="33.75" customHeight="1" x14ac:dyDescent="0.3">
      <c r="A40" s="172" t="s">
        <v>821</v>
      </c>
      <c r="B40" s="222" t="s">
        <v>822</v>
      </c>
      <c r="C40" s="186"/>
      <c r="D40" s="210"/>
    </row>
    <row r="41" spans="1:4" ht="24.75" customHeight="1" x14ac:dyDescent="0.3">
      <c r="A41" s="172" t="s">
        <v>823</v>
      </c>
      <c r="B41" s="222" t="s">
        <v>824</v>
      </c>
      <c r="C41" s="186"/>
      <c r="D41" s="210"/>
    </row>
    <row r="42" spans="1:4" ht="27.75" customHeight="1" x14ac:dyDescent="0.3">
      <c r="A42" s="172" t="s">
        <v>825</v>
      </c>
      <c r="B42" s="222" t="s">
        <v>826</v>
      </c>
      <c r="C42" s="186"/>
      <c r="D42" s="210"/>
    </row>
    <row r="43" spans="1:4" ht="41.4" customHeight="1" x14ac:dyDescent="0.3">
      <c r="A43" s="172" t="s">
        <v>827</v>
      </c>
      <c r="B43" s="222" t="s">
        <v>828</v>
      </c>
      <c r="C43" s="186"/>
      <c r="D43" s="210"/>
    </row>
    <row r="44" spans="1:4" ht="120" customHeight="1" x14ac:dyDescent="0.3">
      <c r="A44" s="172" t="s">
        <v>870</v>
      </c>
      <c r="B44" s="222" t="s">
        <v>900</v>
      </c>
      <c r="C44" s="186"/>
      <c r="D44" s="210"/>
    </row>
    <row r="45" spans="1:4" ht="357.6" customHeight="1" x14ac:dyDescent="0.3">
      <c r="A45" s="172" t="s">
        <v>901</v>
      </c>
      <c r="B45" s="222" t="s">
        <v>920</v>
      </c>
      <c r="C45" s="186"/>
      <c r="D45" s="210"/>
    </row>
    <row r="46" spans="1:4" ht="165" customHeight="1" x14ac:dyDescent="0.3">
      <c r="A46" s="172" t="s">
        <v>904</v>
      </c>
      <c r="B46" s="298" t="s">
        <v>921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2" t="s">
        <v>609</v>
      </c>
      <c r="B2" s="292" t="s">
        <v>608</v>
      </c>
      <c r="C2" s="493" t="s">
        <v>922</v>
      </c>
      <c r="D2" s="494"/>
      <c r="E2" s="494"/>
      <c r="F2" s="494"/>
      <c r="G2" s="494"/>
      <c r="H2" s="494"/>
      <c r="I2" s="494"/>
      <c r="J2" s="494"/>
      <c r="K2" s="494"/>
      <c r="L2" s="108"/>
      <c r="M2" s="111"/>
    </row>
    <row r="3" spans="1:13" s="107" customFormat="1" x14ac:dyDescent="0.25">
      <c r="A3" s="253"/>
      <c r="B3" s="506" t="s">
        <v>627</v>
      </c>
      <c r="C3" s="506"/>
      <c r="D3" s="506"/>
      <c r="E3" s="506"/>
      <c r="F3" s="506"/>
      <c r="G3" s="506"/>
      <c r="H3" s="506"/>
      <c r="I3" s="506"/>
      <c r="J3" s="506"/>
      <c r="K3" s="506"/>
      <c r="L3" s="106"/>
      <c r="M3" s="112"/>
    </row>
    <row r="4" spans="1:13" s="107" customFormat="1" x14ac:dyDescent="0.25">
      <c r="A4" s="253"/>
      <c r="B4" s="506" t="s">
        <v>628</v>
      </c>
      <c r="C4" s="506"/>
      <c r="D4" s="506"/>
      <c r="E4" s="506"/>
      <c r="F4" s="506"/>
      <c r="G4" s="506"/>
      <c r="H4" s="506"/>
      <c r="I4" s="506"/>
      <c r="J4" s="506"/>
      <c r="K4" s="506"/>
      <c r="L4" s="106"/>
      <c r="M4" s="112"/>
    </row>
    <row r="5" spans="1:13" s="107" customFormat="1" x14ac:dyDescent="0.25">
      <c r="A5" s="253"/>
      <c r="B5" s="506" t="s">
        <v>629</v>
      </c>
      <c r="C5" s="506"/>
      <c r="D5" s="506"/>
      <c r="E5" s="506"/>
      <c r="F5" s="506"/>
      <c r="G5" s="506"/>
      <c r="H5" s="506"/>
      <c r="I5" s="506"/>
      <c r="J5" s="506"/>
      <c r="K5" s="506"/>
      <c r="L5" s="106"/>
      <c r="M5" s="112"/>
    </row>
    <row r="6" spans="1:13" s="107" customFormat="1" x14ac:dyDescent="0.25">
      <c r="A6" s="253"/>
      <c r="B6" s="506" t="s">
        <v>630</v>
      </c>
      <c r="C6" s="506"/>
      <c r="D6" s="506"/>
      <c r="E6" s="506"/>
      <c r="F6" s="506"/>
      <c r="G6" s="506"/>
      <c r="H6" s="506"/>
      <c r="I6" s="506"/>
      <c r="J6" s="506"/>
      <c r="K6" s="506"/>
      <c r="L6" s="106"/>
      <c r="M6" s="112"/>
    </row>
    <row r="7" spans="1:13" s="107" customFormat="1" x14ac:dyDescent="0.25">
      <c r="A7" s="253"/>
      <c r="B7" s="506" t="s">
        <v>631</v>
      </c>
      <c r="C7" s="506"/>
      <c r="D7" s="506"/>
      <c r="E7" s="506"/>
      <c r="F7" s="506"/>
      <c r="G7" s="506"/>
      <c r="H7" s="506"/>
      <c r="I7" s="506"/>
      <c r="J7" s="506"/>
      <c r="K7" s="506"/>
      <c r="L7" s="106"/>
      <c r="M7" s="112"/>
    </row>
    <row r="8" spans="1:13" x14ac:dyDescent="0.25">
      <c r="B8" s="108"/>
      <c r="C8" s="108"/>
      <c r="D8" s="108"/>
      <c r="E8" s="108"/>
      <c r="F8" s="108"/>
      <c r="G8" s="108"/>
      <c r="H8" s="108"/>
      <c r="I8" s="108"/>
      <c r="J8" s="108"/>
      <c r="K8" s="108"/>
      <c r="L8" s="108"/>
      <c r="M8" s="111"/>
    </row>
    <row r="9" spans="1:13" x14ac:dyDescent="0.25">
      <c r="B9" s="495" t="s">
        <v>577</v>
      </c>
      <c r="C9" s="495"/>
      <c r="D9" s="495"/>
      <c r="E9" s="495"/>
      <c r="F9" s="495"/>
      <c r="G9" s="495"/>
      <c r="H9" s="495"/>
      <c r="I9" s="495"/>
      <c r="J9" s="495"/>
      <c r="K9" s="495"/>
      <c r="L9" s="495"/>
      <c r="M9" s="113"/>
    </row>
    <row r="10" spans="1:13" x14ac:dyDescent="0.25">
      <c r="B10" s="495" t="s">
        <v>578</v>
      </c>
      <c r="C10" s="495"/>
      <c r="D10" s="495"/>
      <c r="E10" s="495" t="s">
        <v>579</v>
      </c>
      <c r="F10" s="495"/>
      <c r="G10" s="495"/>
      <c r="H10" s="495" t="s">
        <v>580</v>
      </c>
      <c r="I10" s="495"/>
      <c r="J10" s="240" t="s">
        <v>581</v>
      </c>
      <c r="K10" s="241" t="s">
        <v>582</v>
      </c>
      <c r="L10" s="240" t="s">
        <v>583</v>
      </c>
      <c r="M10" s="111"/>
    </row>
    <row r="11" spans="1:13" ht="55.5" customHeight="1" x14ac:dyDescent="0.25">
      <c r="B11" s="505" t="s">
        <v>612</v>
      </c>
      <c r="C11" s="505"/>
      <c r="D11" s="505"/>
      <c r="E11" s="503" t="s">
        <v>584</v>
      </c>
      <c r="F11" s="503"/>
      <c r="G11" s="503"/>
      <c r="H11" s="503" t="s">
        <v>585</v>
      </c>
      <c r="I11" s="503"/>
      <c r="J11" s="242" t="s">
        <v>610</v>
      </c>
      <c r="K11" s="256"/>
      <c r="L11" s="257"/>
      <c r="M11" s="111"/>
    </row>
    <row r="12" spans="1:13" x14ac:dyDescent="0.25">
      <c r="B12" s="495" t="s">
        <v>586</v>
      </c>
      <c r="C12" s="495"/>
      <c r="D12" s="495"/>
      <c r="E12" s="495"/>
      <c r="F12" s="495"/>
      <c r="G12" s="495"/>
      <c r="H12" s="495"/>
      <c r="I12" s="495"/>
      <c r="J12" s="495"/>
      <c r="K12" s="495"/>
      <c r="L12" s="495"/>
      <c r="M12" s="113"/>
    </row>
    <row r="13" spans="1:13" x14ac:dyDescent="0.25">
      <c r="B13" s="495" t="s">
        <v>578</v>
      </c>
      <c r="C13" s="495"/>
      <c r="D13" s="495"/>
      <c r="E13" s="495" t="s">
        <v>579</v>
      </c>
      <c r="F13" s="495"/>
      <c r="G13" s="495"/>
      <c r="H13" s="495" t="s">
        <v>580</v>
      </c>
      <c r="I13" s="495"/>
      <c r="J13" s="240" t="s">
        <v>581</v>
      </c>
      <c r="K13" s="241" t="s">
        <v>582</v>
      </c>
      <c r="L13" s="240" t="s">
        <v>583</v>
      </c>
      <c r="M13" s="111"/>
    </row>
    <row r="14" spans="1:13" ht="103.5" customHeight="1" x14ac:dyDescent="0.25">
      <c r="B14" s="502" t="s">
        <v>613</v>
      </c>
      <c r="C14" s="502"/>
      <c r="D14" s="502"/>
      <c r="E14" s="503" t="s">
        <v>607</v>
      </c>
      <c r="F14" s="503"/>
      <c r="G14" s="503"/>
      <c r="H14" s="503" t="s">
        <v>587</v>
      </c>
      <c r="I14" s="503"/>
      <c r="J14" s="507" t="s">
        <v>611</v>
      </c>
      <c r="K14" s="509"/>
      <c r="L14" s="257"/>
      <c r="M14" s="114"/>
    </row>
    <row r="15" spans="1:13" ht="105" customHeight="1" x14ac:dyDescent="0.25">
      <c r="B15" s="502" t="s">
        <v>614</v>
      </c>
      <c r="C15" s="502"/>
      <c r="D15" s="502"/>
      <c r="E15" s="503"/>
      <c r="F15" s="503"/>
      <c r="G15" s="503"/>
      <c r="H15" s="503"/>
      <c r="I15" s="503"/>
      <c r="J15" s="508"/>
      <c r="K15" s="510"/>
      <c r="L15" s="257"/>
      <c r="M15" s="111"/>
    </row>
    <row r="16" spans="1:13" ht="69" customHeight="1" x14ac:dyDescent="0.25">
      <c r="B16" s="502" t="s">
        <v>615</v>
      </c>
      <c r="C16" s="502"/>
      <c r="D16" s="502"/>
      <c r="E16" s="503"/>
      <c r="F16" s="503"/>
      <c r="G16" s="503"/>
      <c r="H16" s="503"/>
      <c r="I16" s="503"/>
      <c r="J16" s="508"/>
      <c r="K16" s="510"/>
      <c r="L16" s="257"/>
      <c r="M16" s="111"/>
    </row>
    <row r="17" spans="2:13" ht="75.75" customHeight="1" x14ac:dyDescent="0.25">
      <c r="B17" s="502" t="s">
        <v>616</v>
      </c>
      <c r="C17" s="502"/>
      <c r="D17" s="502"/>
      <c r="E17" s="503"/>
      <c r="F17" s="503"/>
      <c r="G17" s="503"/>
      <c r="H17" s="503"/>
      <c r="I17" s="503"/>
      <c r="J17" s="508"/>
      <c r="K17" s="510"/>
      <c r="L17" s="257"/>
      <c r="M17" s="115"/>
    </row>
    <row r="18" spans="2:13" ht="40.5" customHeight="1" x14ac:dyDescent="0.25">
      <c r="B18" s="502" t="s">
        <v>617</v>
      </c>
      <c r="C18" s="502"/>
      <c r="D18" s="502"/>
      <c r="E18" s="503"/>
      <c r="F18" s="503"/>
      <c r="G18" s="503"/>
      <c r="H18" s="503"/>
      <c r="I18" s="503"/>
      <c r="J18" s="508"/>
      <c r="K18" s="510"/>
      <c r="L18" s="258"/>
      <c r="M18" s="111"/>
    </row>
    <row r="19" spans="2:13" ht="90" customHeight="1" x14ac:dyDescent="0.25">
      <c r="B19" s="502" t="s">
        <v>618</v>
      </c>
      <c r="C19" s="502"/>
      <c r="D19" s="502"/>
      <c r="E19" s="503"/>
      <c r="F19" s="503"/>
      <c r="G19" s="503"/>
      <c r="H19" s="503"/>
      <c r="I19" s="503"/>
      <c r="J19" s="508"/>
      <c r="K19" s="510"/>
      <c r="L19" s="257"/>
      <c r="M19" s="111"/>
    </row>
    <row r="20" spans="2:13" ht="55.5" customHeight="1" x14ac:dyDescent="0.25">
      <c r="B20" s="502" t="s">
        <v>619</v>
      </c>
      <c r="C20" s="502"/>
      <c r="D20" s="502"/>
      <c r="E20" s="503"/>
      <c r="F20" s="503"/>
      <c r="G20" s="503"/>
      <c r="H20" s="503"/>
      <c r="I20" s="503"/>
      <c r="J20" s="508"/>
      <c r="K20" s="511"/>
      <c r="L20" s="257"/>
      <c r="M20" s="116"/>
    </row>
    <row r="21" spans="2:13" x14ac:dyDescent="0.25">
      <c r="B21" s="495" t="s">
        <v>588</v>
      </c>
      <c r="C21" s="495"/>
      <c r="D21" s="495"/>
      <c r="E21" s="495"/>
      <c r="F21" s="495"/>
      <c r="G21" s="495"/>
      <c r="H21" s="495"/>
      <c r="I21" s="495"/>
      <c r="J21" s="495"/>
      <c r="K21" s="495"/>
      <c r="L21" s="495"/>
      <c r="M21" s="113"/>
    </row>
    <row r="22" spans="2:13" x14ac:dyDescent="0.25">
      <c r="B22" s="495" t="s">
        <v>578</v>
      </c>
      <c r="C22" s="495"/>
      <c r="D22" s="495"/>
      <c r="E22" s="495" t="s">
        <v>579</v>
      </c>
      <c r="F22" s="495"/>
      <c r="G22" s="495"/>
      <c r="H22" s="495" t="s">
        <v>580</v>
      </c>
      <c r="I22" s="495"/>
      <c r="J22" s="240" t="s">
        <v>581</v>
      </c>
      <c r="K22" s="241" t="s">
        <v>582</v>
      </c>
      <c r="L22" s="240" t="s">
        <v>583</v>
      </c>
      <c r="M22" s="111"/>
    </row>
    <row r="23" spans="2:13" ht="79.5" customHeight="1" x14ac:dyDescent="0.25">
      <c r="B23" s="502" t="s">
        <v>620</v>
      </c>
      <c r="C23" s="502"/>
      <c r="D23" s="502"/>
      <c r="E23" s="503" t="s">
        <v>589</v>
      </c>
      <c r="F23" s="503"/>
      <c r="G23" s="503"/>
      <c r="H23" s="492" t="s">
        <v>590</v>
      </c>
      <c r="I23" s="492"/>
      <c r="J23" s="504" t="s">
        <v>626</v>
      </c>
      <c r="K23" s="496"/>
      <c r="L23" s="259"/>
      <c r="M23" s="111"/>
    </row>
    <row r="24" spans="2:13" ht="103.5" customHeight="1" x14ac:dyDescent="0.25">
      <c r="B24" s="502" t="s">
        <v>621</v>
      </c>
      <c r="C24" s="502"/>
      <c r="D24" s="502"/>
      <c r="E24" s="503"/>
      <c r="F24" s="503"/>
      <c r="G24" s="503"/>
      <c r="H24" s="492"/>
      <c r="I24" s="492"/>
      <c r="J24" s="504"/>
      <c r="K24" s="497"/>
      <c r="L24" s="259"/>
      <c r="M24" s="111"/>
    </row>
    <row r="25" spans="2:13" ht="138" customHeight="1" x14ac:dyDescent="0.25">
      <c r="B25" s="502" t="s">
        <v>622</v>
      </c>
      <c r="C25" s="502"/>
      <c r="D25" s="502"/>
      <c r="E25" s="503"/>
      <c r="F25" s="503"/>
      <c r="G25" s="503"/>
      <c r="H25" s="492"/>
      <c r="I25" s="492"/>
      <c r="J25" s="504"/>
      <c r="K25" s="497"/>
      <c r="L25" s="259"/>
      <c r="M25" s="111"/>
    </row>
    <row r="26" spans="2:13" ht="42" customHeight="1" x14ac:dyDescent="0.25">
      <c r="B26" s="502" t="s">
        <v>623</v>
      </c>
      <c r="C26" s="502"/>
      <c r="D26" s="502"/>
      <c r="E26" s="503"/>
      <c r="F26" s="503"/>
      <c r="G26" s="503"/>
      <c r="H26" s="492"/>
      <c r="I26" s="492"/>
      <c r="J26" s="504"/>
      <c r="K26" s="497"/>
      <c r="L26" s="259"/>
      <c r="M26" s="117"/>
    </row>
    <row r="27" spans="2:13" ht="126" customHeight="1" x14ac:dyDescent="0.25">
      <c r="B27" s="502" t="s">
        <v>624</v>
      </c>
      <c r="C27" s="502"/>
      <c r="D27" s="502"/>
      <c r="E27" s="503"/>
      <c r="F27" s="503"/>
      <c r="G27" s="503"/>
      <c r="H27" s="492"/>
      <c r="I27" s="492"/>
      <c r="J27" s="504"/>
      <c r="K27" s="497"/>
      <c r="L27" s="260"/>
      <c r="M27" s="117"/>
    </row>
    <row r="28" spans="2:13" ht="108" customHeight="1" x14ac:dyDescent="0.25">
      <c r="B28" s="502" t="s">
        <v>923</v>
      </c>
      <c r="C28" s="502"/>
      <c r="D28" s="502"/>
      <c r="E28" s="503"/>
      <c r="F28" s="503"/>
      <c r="G28" s="503"/>
      <c r="H28" s="492"/>
      <c r="I28" s="492"/>
      <c r="J28" s="504"/>
      <c r="K28" s="497"/>
      <c r="L28" s="259"/>
      <c r="M28" s="111"/>
    </row>
    <row r="29" spans="2:13" ht="114.75" customHeight="1" x14ac:dyDescent="0.25">
      <c r="B29" s="502" t="s">
        <v>625</v>
      </c>
      <c r="C29" s="502"/>
      <c r="D29" s="502"/>
      <c r="E29" s="503"/>
      <c r="F29" s="503"/>
      <c r="G29" s="503"/>
      <c r="H29" s="492"/>
      <c r="I29" s="492"/>
      <c r="J29" s="504"/>
      <c r="K29" s="498"/>
      <c r="L29" s="260"/>
      <c r="M29" s="117"/>
    </row>
    <row r="30" spans="2:13" x14ac:dyDescent="0.25">
      <c r="B30" s="495" t="s">
        <v>591</v>
      </c>
      <c r="C30" s="495"/>
      <c r="D30" s="495"/>
      <c r="E30" s="495"/>
      <c r="F30" s="495"/>
      <c r="G30" s="495"/>
      <c r="H30" s="495"/>
      <c r="I30" s="495"/>
      <c r="J30" s="495"/>
      <c r="K30" s="495"/>
      <c r="L30" s="495"/>
      <c r="M30" s="113"/>
    </row>
    <row r="31" spans="2:13" x14ac:dyDescent="0.25">
      <c r="B31" s="495" t="s">
        <v>578</v>
      </c>
      <c r="C31" s="495"/>
      <c r="D31" s="495"/>
      <c r="E31" s="495" t="s">
        <v>579</v>
      </c>
      <c r="F31" s="495"/>
      <c r="G31" s="495"/>
      <c r="H31" s="495" t="s">
        <v>580</v>
      </c>
      <c r="I31" s="495"/>
      <c r="J31" s="495"/>
      <c r="K31" s="241" t="s">
        <v>41</v>
      </c>
      <c r="L31" s="240" t="s">
        <v>583</v>
      </c>
      <c r="M31" s="111"/>
    </row>
    <row r="32" spans="2:13" ht="69" customHeight="1" x14ac:dyDescent="0.25">
      <c r="B32" s="492" t="s">
        <v>592</v>
      </c>
      <c r="C32" s="492"/>
      <c r="D32" s="492"/>
      <c r="E32" s="492" t="s">
        <v>593</v>
      </c>
      <c r="F32" s="492"/>
      <c r="G32" s="492"/>
      <c r="H32" s="492" t="s">
        <v>594</v>
      </c>
      <c r="I32" s="492"/>
      <c r="J32" s="492"/>
      <c r="K32" s="91"/>
      <c r="L32" s="261"/>
      <c r="M32" s="111"/>
    </row>
    <row r="33" spans="2:17" x14ac:dyDescent="0.25">
      <c r="B33" s="243"/>
      <c r="C33" s="243"/>
      <c r="D33" s="243"/>
      <c r="E33" s="243"/>
      <c r="F33" s="243"/>
      <c r="G33" s="243"/>
      <c r="H33" s="243"/>
      <c r="I33" s="243"/>
      <c r="J33" s="243"/>
      <c r="K33" s="243"/>
      <c r="L33" s="243"/>
    </row>
    <row r="34" spans="2:17" x14ac:dyDescent="0.25">
      <c r="B34" s="499" t="s">
        <v>595</v>
      </c>
      <c r="C34" s="244" t="s">
        <v>596</v>
      </c>
      <c r="D34" s="245"/>
      <c r="E34" s="245"/>
      <c r="F34" s="245"/>
      <c r="G34" s="245"/>
      <c r="H34" s="245"/>
      <c r="I34" s="491" t="s">
        <v>597</v>
      </c>
      <c r="J34" s="491" t="s">
        <v>598</v>
      </c>
      <c r="K34" s="491" t="s">
        <v>599</v>
      </c>
      <c r="L34" s="247"/>
      <c r="M34" s="491" t="s">
        <v>600</v>
      </c>
      <c r="N34" s="491" t="s">
        <v>601</v>
      </c>
      <c r="O34" s="110"/>
    </row>
    <row r="35" spans="2:17" x14ac:dyDescent="0.25">
      <c r="B35" s="500"/>
      <c r="C35" s="491" t="s">
        <v>602</v>
      </c>
      <c r="D35" s="491"/>
      <c r="E35" s="491" t="s">
        <v>603</v>
      </c>
      <c r="F35" s="491"/>
      <c r="G35" s="491" t="s">
        <v>604</v>
      </c>
      <c r="H35" s="491"/>
      <c r="I35" s="491"/>
      <c r="J35" s="491"/>
      <c r="K35" s="491"/>
      <c r="L35" s="491" t="s">
        <v>605</v>
      </c>
      <c r="M35" s="491"/>
      <c r="N35" s="491"/>
      <c r="O35" s="110"/>
    </row>
    <row r="36" spans="2:17" x14ac:dyDescent="0.25">
      <c r="B36" s="500"/>
      <c r="C36" s="246" t="s">
        <v>925</v>
      </c>
      <c r="D36" s="246" t="s">
        <v>926</v>
      </c>
      <c r="E36" s="246" t="s">
        <v>925</v>
      </c>
      <c r="F36" s="246" t="s">
        <v>926</v>
      </c>
      <c r="G36" s="246" t="s">
        <v>925</v>
      </c>
      <c r="H36" s="246" t="s">
        <v>926</v>
      </c>
      <c r="I36" s="491"/>
      <c r="J36" s="491"/>
      <c r="K36" s="491"/>
      <c r="L36" s="491"/>
      <c r="M36" s="491"/>
      <c r="N36" s="491"/>
      <c r="O36" s="110"/>
    </row>
    <row r="37" spans="2:17" ht="33" customHeight="1" x14ac:dyDescent="0.25">
      <c r="B37" s="501"/>
      <c r="C37" s="248">
        <f>+K11</f>
        <v>0</v>
      </c>
      <c r="D37" s="249">
        <v>0.5</v>
      </c>
      <c r="E37" s="249">
        <f>+K14</f>
        <v>0</v>
      </c>
      <c r="F37" s="249">
        <v>0.2</v>
      </c>
      <c r="G37" s="249">
        <f>+K23</f>
        <v>0</v>
      </c>
      <c r="H37" s="249">
        <v>0.3</v>
      </c>
      <c r="I37" s="250">
        <f>D37+F37+H37</f>
        <v>1</v>
      </c>
      <c r="J37" s="249">
        <f>5*D37+5*F37+5*H37</f>
        <v>5</v>
      </c>
      <c r="K37" s="251">
        <f>(C37*D37+E37*F37+G37*H37)</f>
        <v>0</v>
      </c>
      <c r="L37" s="262"/>
      <c r="M37" s="254">
        <f>IF(OR(C37&lt;&gt;"",E37&lt;&gt;"",G37&lt;&gt;""),K37/J37,"")</f>
        <v>0</v>
      </c>
      <c r="N37" s="255" t="str">
        <f>IF(M37&lt;&gt;"",IF(M37&gt;0.75,"I inovatyvumo lygis",IF(M37&gt;0.5,"II inovatyvumo lygis",IF(M37&gt;0.3,"III inovatyvumo lygis",IF(M37&lt;=0.3,"IV inovatyvumo lygis")))),"V inovatyvumo lygis")</f>
        <v>IV inovatyvumo lygis</v>
      </c>
      <c r="O37" s="110"/>
      <c r="P37" s="109" t="s">
        <v>636</v>
      </c>
    </row>
    <row r="38" spans="2:17" x14ac:dyDescent="0.25">
      <c r="B38" s="288" t="s">
        <v>606</v>
      </c>
      <c r="C38" s="288"/>
      <c r="D38" s="288"/>
      <c r="E38" s="288"/>
      <c r="F38" s="288"/>
      <c r="G38" s="288"/>
      <c r="H38" s="288"/>
      <c r="I38" s="288"/>
      <c r="J38" s="288"/>
      <c r="K38" s="288"/>
      <c r="L38" s="288"/>
      <c r="M38" s="288"/>
      <c r="N38" s="288"/>
      <c r="O38" s="288"/>
      <c r="P38" s="288"/>
      <c r="Q38" s="288"/>
    </row>
    <row r="39" spans="2:17" x14ac:dyDescent="0.25">
      <c r="B39" s="287" t="s">
        <v>632</v>
      </c>
      <c r="C39" s="287"/>
      <c r="D39" s="287"/>
      <c r="E39" s="287"/>
      <c r="F39" s="287"/>
      <c r="G39" s="287"/>
      <c r="H39" s="287"/>
      <c r="I39" s="287"/>
      <c r="J39" s="287"/>
      <c r="K39" s="287"/>
      <c r="L39" s="287"/>
      <c r="M39" s="287"/>
      <c r="N39" s="287"/>
      <c r="O39" s="287"/>
      <c r="P39" s="287"/>
      <c r="Q39" s="287"/>
    </row>
    <row r="40" spans="2:17" x14ac:dyDescent="0.25">
      <c r="B40" s="287" t="s">
        <v>633</v>
      </c>
      <c r="C40" s="287"/>
      <c r="D40" s="287"/>
      <c r="E40" s="287"/>
      <c r="F40" s="287"/>
      <c r="G40" s="287"/>
      <c r="H40" s="287"/>
      <c r="I40" s="287"/>
      <c r="J40" s="287"/>
      <c r="K40" s="287"/>
      <c r="L40" s="287"/>
      <c r="M40" s="287"/>
      <c r="N40" s="287"/>
      <c r="O40" s="287"/>
      <c r="P40" s="287"/>
      <c r="Q40" s="287"/>
    </row>
    <row r="41" spans="2:17" x14ac:dyDescent="0.25">
      <c r="B41" s="287" t="s">
        <v>634</v>
      </c>
      <c r="C41" s="287"/>
      <c r="D41" s="287"/>
      <c r="E41" s="287"/>
      <c r="F41" s="287"/>
      <c r="G41" s="287"/>
      <c r="H41" s="287"/>
      <c r="I41" s="287"/>
      <c r="J41" s="287"/>
      <c r="K41" s="287"/>
      <c r="L41" s="287"/>
      <c r="M41" s="287"/>
      <c r="N41" s="287"/>
      <c r="O41" s="287"/>
      <c r="P41" s="287"/>
      <c r="Q41" s="287"/>
    </row>
    <row r="42" spans="2:17" x14ac:dyDescent="0.25">
      <c r="B42" s="287" t="s">
        <v>635</v>
      </c>
      <c r="C42" s="287"/>
      <c r="D42" s="287"/>
      <c r="E42" s="287"/>
      <c r="F42" s="287"/>
      <c r="G42" s="287"/>
      <c r="H42" s="287"/>
      <c r="I42" s="287"/>
      <c r="J42" s="287"/>
      <c r="K42" s="287"/>
      <c r="L42" s="287"/>
      <c r="M42" s="287"/>
      <c r="N42" s="287"/>
      <c r="O42" s="287"/>
      <c r="P42" s="287"/>
      <c r="Q42" s="287"/>
    </row>
    <row r="43" spans="2:17" x14ac:dyDescent="0.25">
      <c r="B43" s="287" t="s">
        <v>924</v>
      </c>
      <c r="C43" s="287"/>
      <c r="D43" s="287"/>
      <c r="E43" s="287"/>
      <c r="F43" s="287"/>
      <c r="G43" s="287"/>
      <c r="H43" s="287"/>
      <c r="I43" s="287"/>
      <c r="J43" s="287"/>
      <c r="K43" s="287"/>
      <c r="L43" s="287"/>
      <c r="M43" s="287"/>
      <c r="N43" s="287"/>
      <c r="O43" s="287"/>
      <c r="P43" s="287"/>
      <c r="Q43" s="287"/>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882</v>
      </c>
      <c r="B2" s="297" t="s">
        <v>884</v>
      </c>
    </row>
    <row r="3" spans="1:13" x14ac:dyDescent="0.25">
      <c r="B3" s="296" t="s">
        <v>883</v>
      </c>
    </row>
    <row r="5" spans="1:13" ht="99.6" customHeight="1" x14ac:dyDescent="0.25">
      <c r="B5" s="513" t="s">
        <v>881</v>
      </c>
      <c r="C5" s="513"/>
      <c r="D5" s="513"/>
      <c r="E5" s="513"/>
      <c r="F5" s="513"/>
      <c r="G5" s="513"/>
      <c r="H5" s="513"/>
      <c r="I5" s="513"/>
      <c r="J5" s="513"/>
      <c r="K5" s="513"/>
      <c r="L5" s="513"/>
      <c r="M5" s="513"/>
    </row>
    <row r="6" spans="1:13" ht="15.6" x14ac:dyDescent="0.25">
      <c r="B6" s="514" t="s">
        <v>72</v>
      </c>
      <c r="C6" s="517" t="s">
        <v>873</v>
      </c>
      <c r="D6" s="517"/>
      <c r="E6" s="517" t="s">
        <v>874</v>
      </c>
      <c r="F6" s="517" t="s">
        <v>875</v>
      </c>
      <c r="G6" s="517" t="s">
        <v>876</v>
      </c>
      <c r="H6" s="517"/>
      <c r="I6" s="517"/>
      <c r="J6" s="517"/>
      <c r="K6" s="517"/>
      <c r="L6" s="517"/>
      <c r="M6" s="517"/>
    </row>
    <row r="7" spans="1:13" ht="15.6" x14ac:dyDescent="0.25">
      <c r="B7" s="515"/>
      <c r="C7" s="517"/>
      <c r="D7" s="517"/>
      <c r="E7" s="517"/>
      <c r="F7" s="517"/>
      <c r="G7" s="518" t="s">
        <v>927</v>
      </c>
      <c r="H7" s="518"/>
      <c r="I7" s="518"/>
      <c r="J7" s="517" t="s">
        <v>928</v>
      </c>
      <c r="K7" s="517"/>
      <c r="L7" s="517"/>
      <c r="M7" s="517"/>
    </row>
    <row r="8" spans="1:13" ht="15.6" x14ac:dyDescent="0.25">
      <c r="B8" s="516"/>
      <c r="C8" s="517"/>
      <c r="D8" s="517"/>
      <c r="E8" s="517"/>
      <c r="F8" s="517"/>
      <c r="G8" s="293" t="s">
        <v>877</v>
      </c>
      <c r="H8" s="293" t="s">
        <v>878</v>
      </c>
      <c r="I8" s="293" t="s">
        <v>879</v>
      </c>
      <c r="J8" s="293" t="s">
        <v>877</v>
      </c>
      <c r="K8" s="293" t="s">
        <v>878</v>
      </c>
      <c r="L8" s="293" t="s">
        <v>879</v>
      </c>
      <c r="M8" s="293" t="s">
        <v>880</v>
      </c>
    </row>
    <row r="9" spans="1:13" ht="15.6" x14ac:dyDescent="0.3">
      <c r="B9" s="294"/>
      <c r="C9" s="512"/>
      <c r="D9" s="512"/>
      <c r="E9" s="210"/>
      <c r="F9" s="210"/>
      <c r="G9" s="295"/>
      <c r="H9" s="295"/>
      <c r="I9" s="295"/>
      <c r="J9" s="295"/>
      <c r="K9" s="295"/>
      <c r="L9" s="295"/>
      <c r="M9" s="295"/>
    </row>
    <row r="10" spans="1:13" ht="15.6" x14ac:dyDescent="0.3">
      <c r="B10" s="294"/>
      <c r="C10" s="512"/>
      <c r="D10" s="512"/>
      <c r="E10" s="210"/>
      <c r="F10" s="210"/>
      <c r="G10" s="295"/>
      <c r="H10" s="295"/>
      <c r="I10" s="295"/>
      <c r="J10" s="295"/>
      <c r="K10" s="295"/>
      <c r="L10" s="295"/>
      <c r="M10" s="295"/>
    </row>
    <row r="11" spans="1:13" ht="15.6" x14ac:dyDescent="0.3">
      <c r="B11" s="294"/>
      <c r="C11" s="512"/>
      <c r="D11" s="512"/>
      <c r="E11" s="210"/>
      <c r="F11" s="210"/>
      <c r="G11" s="295"/>
      <c r="H11" s="295"/>
      <c r="I11" s="295"/>
      <c r="J11" s="295"/>
      <c r="K11" s="295"/>
      <c r="L11" s="295"/>
      <c r="M11" s="295"/>
    </row>
    <row r="12" spans="1:13" ht="15.6" x14ac:dyDescent="0.3">
      <c r="B12" s="294"/>
      <c r="C12" s="512"/>
      <c r="D12" s="512"/>
      <c r="E12" s="210"/>
      <c r="F12" s="210"/>
      <c r="G12" s="295"/>
      <c r="H12" s="295"/>
      <c r="I12" s="295"/>
      <c r="J12" s="295"/>
      <c r="K12" s="295"/>
      <c r="L12" s="295"/>
      <c r="M12" s="295"/>
    </row>
    <row r="13" spans="1:13" ht="15.6" x14ac:dyDescent="0.3">
      <c r="B13" s="294"/>
      <c r="C13" s="512"/>
      <c r="D13" s="512"/>
      <c r="E13" s="210"/>
      <c r="F13" s="210"/>
      <c r="G13" s="295"/>
      <c r="H13" s="295"/>
      <c r="I13" s="295"/>
      <c r="J13" s="295"/>
      <c r="K13" s="295"/>
      <c r="L13" s="295"/>
      <c r="M13" s="295"/>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89"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2" t="s">
        <v>930</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2" t="s">
        <v>931</v>
      </c>
      <c r="C18" s="121"/>
    </row>
    <row r="19" spans="1:4" ht="31.5" customHeight="1" x14ac:dyDescent="0.3">
      <c r="A19" s="129" t="s">
        <v>370</v>
      </c>
      <c r="B19" s="302" t="s">
        <v>932</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2" t="s">
        <v>933</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2" t="s">
        <v>934</v>
      </c>
      <c r="C25" s="121"/>
    </row>
    <row r="26" spans="1:4" ht="127.5" customHeight="1" x14ac:dyDescent="0.3">
      <c r="A26" s="129" t="s">
        <v>377</v>
      </c>
      <c r="B26" s="185" t="s">
        <v>817</v>
      </c>
      <c r="C26" s="121"/>
      <c r="D26" s="5"/>
    </row>
    <row r="27" spans="1:4" ht="31.5" customHeight="1" x14ac:dyDescent="0.3">
      <c r="A27" s="129" t="s">
        <v>378</v>
      </c>
      <c r="B27" s="124" t="s">
        <v>190</v>
      </c>
      <c r="C27" s="121"/>
    </row>
    <row r="28" spans="1:4" ht="51.75" customHeight="1" x14ac:dyDescent="0.3">
      <c r="A28" s="129" t="s">
        <v>379</v>
      </c>
      <c r="B28" s="263" t="s">
        <v>935</v>
      </c>
      <c r="C28" s="227"/>
      <c r="D28" s="5"/>
    </row>
    <row r="29" spans="1:4" ht="34.5" customHeight="1" x14ac:dyDescent="0.3">
      <c r="A29" s="129" t="s">
        <v>403</v>
      </c>
      <c r="B29" s="263" t="s">
        <v>936</v>
      </c>
      <c r="C29" s="227"/>
      <c r="D29" s="5"/>
    </row>
    <row r="30" spans="1:4" ht="48.75" customHeight="1" x14ac:dyDescent="0.3">
      <c r="A30" s="129" t="s">
        <v>637</v>
      </c>
      <c r="B30" s="263" t="s">
        <v>937</v>
      </c>
      <c r="C30" s="228"/>
      <c r="D30" s="5"/>
    </row>
    <row r="31" spans="1:4" ht="48" customHeight="1" x14ac:dyDescent="0.3">
      <c r="A31" s="129" t="s">
        <v>638</v>
      </c>
      <c r="B31" s="263" t="s">
        <v>938</v>
      </c>
      <c r="C31" s="228"/>
      <c r="D31" s="5"/>
    </row>
    <row r="32" spans="1:4" ht="124.95" customHeight="1" x14ac:dyDescent="0.3">
      <c r="A32" s="129" t="s">
        <v>903</v>
      </c>
      <c r="B32" s="263" t="s">
        <v>902</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13"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940</v>
      </c>
    </row>
    <row r="4" spans="1:11" x14ac:dyDescent="0.25">
      <c r="A4" s="264" t="s">
        <v>404</v>
      </c>
      <c r="B4" s="265" t="s">
        <v>786</v>
      </c>
      <c r="C4" s="178"/>
      <c r="E4" s="519"/>
      <c r="F4" s="519"/>
      <c r="G4" s="519"/>
      <c r="H4" s="519"/>
      <c r="I4" s="519"/>
      <c r="J4" s="519"/>
    </row>
    <row r="5" spans="1:11" ht="19.5" customHeight="1" x14ac:dyDescent="0.25">
      <c r="A5" s="264" t="s">
        <v>405</v>
      </c>
      <c r="B5" s="265" t="s">
        <v>787</v>
      </c>
      <c r="C5" s="178"/>
      <c r="E5" s="519"/>
      <c r="F5" s="519"/>
      <c r="G5" s="519"/>
      <c r="H5" s="519"/>
      <c r="I5" s="519"/>
      <c r="J5" s="519"/>
    </row>
    <row r="6" spans="1:11" x14ac:dyDescent="0.25">
      <c r="A6" s="264" t="s">
        <v>406</v>
      </c>
      <c r="B6" s="265" t="s">
        <v>788</v>
      </c>
      <c r="C6" s="178"/>
      <c r="E6" s="519"/>
      <c r="F6" s="519"/>
      <c r="G6" s="519"/>
      <c r="H6" s="519"/>
      <c r="I6" s="519"/>
      <c r="J6" s="519"/>
    </row>
    <row r="7" spans="1:11" x14ac:dyDescent="0.25">
      <c r="A7" s="264" t="s">
        <v>407</v>
      </c>
      <c r="B7" s="265" t="s">
        <v>789</v>
      </c>
      <c r="C7" s="178"/>
      <c r="E7" s="519"/>
      <c r="F7" s="519"/>
      <c r="G7" s="519"/>
      <c r="H7" s="519"/>
      <c r="I7" s="519"/>
      <c r="J7" s="519"/>
    </row>
    <row r="8" spans="1:11" ht="18" customHeight="1" x14ac:dyDescent="0.25">
      <c r="A8" s="264" t="s">
        <v>408</v>
      </c>
      <c r="B8" s="265" t="s">
        <v>790</v>
      </c>
      <c r="C8" s="178"/>
      <c r="E8" s="519"/>
      <c r="F8" s="519"/>
      <c r="G8" s="519"/>
      <c r="H8" s="519"/>
      <c r="I8" s="519"/>
      <c r="J8" s="519"/>
    </row>
    <row r="9" spans="1:11" ht="66" customHeight="1" x14ac:dyDescent="0.25">
      <c r="A9" s="264" t="s">
        <v>409</v>
      </c>
      <c r="B9" s="265" t="s">
        <v>791</v>
      </c>
      <c r="C9" s="178"/>
      <c r="E9" s="519"/>
      <c r="F9" s="519"/>
      <c r="G9" s="519"/>
      <c r="H9" s="519"/>
      <c r="I9" s="519"/>
      <c r="J9" s="519"/>
    </row>
    <row r="10" spans="1:11" x14ac:dyDescent="0.25">
      <c r="A10" s="264" t="s">
        <v>410</v>
      </c>
      <c r="B10" s="266" t="s">
        <v>792</v>
      </c>
      <c r="C10" s="178"/>
      <c r="E10" s="519"/>
      <c r="F10" s="519"/>
      <c r="G10" s="519"/>
      <c r="H10" s="519"/>
      <c r="I10" s="519"/>
      <c r="J10" s="519"/>
    </row>
    <row r="11" spans="1:11" x14ac:dyDescent="0.25">
      <c r="A11" s="264" t="s">
        <v>411</v>
      </c>
      <c r="B11" s="265" t="s">
        <v>793</v>
      </c>
      <c r="C11" s="178"/>
      <c r="E11" s="519"/>
      <c r="F11" s="519"/>
      <c r="G11" s="519"/>
      <c r="H11" s="519"/>
      <c r="I11" s="519"/>
      <c r="J11" s="519"/>
    </row>
    <row r="12" spans="1:11" ht="26.25" customHeight="1" x14ac:dyDescent="0.25">
      <c r="A12" s="264" t="s">
        <v>412</v>
      </c>
      <c r="B12" s="265" t="s">
        <v>794</v>
      </c>
      <c r="C12" s="178"/>
      <c r="E12" s="519"/>
      <c r="F12" s="519"/>
      <c r="G12" s="519"/>
      <c r="H12" s="519"/>
      <c r="I12" s="519"/>
      <c r="J12" s="519"/>
      <c r="K12" s="179"/>
    </row>
    <row r="13" spans="1:11" ht="17.25" customHeight="1" x14ac:dyDescent="0.25">
      <c r="A13" s="264" t="s">
        <v>413</v>
      </c>
      <c r="B13" s="265" t="s">
        <v>795</v>
      </c>
      <c r="C13" s="178"/>
    </row>
    <row r="14" spans="1:11" x14ac:dyDescent="0.25">
      <c r="A14" s="264" t="s">
        <v>414</v>
      </c>
      <c r="B14" s="265" t="s">
        <v>796</v>
      </c>
      <c r="C14" s="178"/>
    </row>
    <row r="15" spans="1:11" ht="28.5" customHeight="1" x14ac:dyDescent="0.25">
      <c r="A15" s="264" t="s">
        <v>415</v>
      </c>
      <c r="B15" s="265" t="s">
        <v>797</v>
      </c>
      <c r="C15" s="178"/>
    </row>
    <row r="16" spans="1:11" ht="15" customHeight="1" x14ac:dyDescent="0.25">
      <c r="A16" s="264" t="s">
        <v>416</v>
      </c>
      <c r="B16" s="265" t="s">
        <v>798</v>
      </c>
      <c r="C16" s="180"/>
    </row>
    <row r="17" spans="1:3" ht="68.25" customHeight="1" x14ac:dyDescent="0.25">
      <c r="A17" s="264" t="s">
        <v>417</v>
      </c>
      <c r="B17" s="265" t="s">
        <v>800</v>
      </c>
      <c r="C17" s="180"/>
    </row>
    <row r="18" spans="1:3" ht="44.25" customHeight="1" x14ac:dyDescent="0.25">
      <c r="A18" s="264" t="s">
        <v>418</v>
      </c>
      <c r="B18" s="265" t="s">
        <v>799</v>
      </c>
      <c r="C18" s="180"/>
    </row>
    <row r="19" spans="1:3" ht="17.25" customHeight="1" x14ac:dyDescent="0.25">
      <c r="A19" s="264" t="s">
        <v>419</v>
      </c>
      <c r="B19" s="265" t="s">
        <v>801</v>
      </c>
      <c r="C19" s="180"/>
    </row>
    <row r="20" spans="1:3" ht="45" customHeight="1" x14ac:dyDescent="0.25">
      <c r="A20" s="264" t="s">
        <v>420</v>
      </c>
      <c r="B20" s="265" t="s">
        <v>802</v>
      </c>
      <c r="C20" s="180"/>
    </row>
    <row r="21" spans="1:3" ht="34.5" customHeight="1" x14ac:dyDescent="0.25">
      <c r="A21" s="264" t="s">
        <v>421</v>
      </c>
      <c r="B21" s="265" t="s">
        <v>803</v>
      </c>
      <c r="C21" s="180"/>
    </row>
    <row r="22" spans="1:3" ht="44.4" customHeight="1" x14ac:dyDescent="0.25">
      <c r="A22" s="264" t="s">
        <v>422</v>
      </c>
      <c r="B22" s="265" t="s">
        <v>804</v>
      </c>
      <c r="C22" s="180"/>
    </row>
    <row r="23" spans="1:3" ht="29.4" customHeight="1" x14ac:dyDescent="0.25">
      <c r="A23" s="264" t="s">
        <v>423</v>
      </c>
      <c r="B23" s="265" t="s">
        <v>872</v>
      </c>
      <c r="C23" s="180"/>
    </row>
    <row r="24" spans="1:3" ht="14.4" customHeight="1" x14ac:dyDescent="0.25">
      <c r="A24" s="264" t="s">
        <v>424</v>
      </c>
      <c r="B24" s="265"/>
      <c r="C24" s="180"/>
    </row>
    <row r="25" spans="1:3" x14ac:dyDescent="0.25">
      <c r="A25" s="264" t="s">
        <v>425</v>
      </c>
      <c r="B25" s="265"/>
      <c r="C25" s="180"/>
    </row>
    <row r="26" spans="1:3" x14ac:dyDescent="0.25">
      <c r="A26" s="264" t="s">
        <v>426</v>
      </c>
      <c r="B26" s="265"/>
      <c r="C26" s="180"/>
    </row>
    <row r="27" spans="1:3" x14ac:dyDescent="0.25">
      <c r="A27" s="264" t="s">
        <v>427</v>
      </c>
      <c r="B27" s="265"/>
      <c r="C27" s="180"/>
    </row>
    <row r="28" spans="1:3" x14ac:dyDescent="0.25">
      <c r="A28" s="264" t="s">
        <v>428</v>
      </c>
      <c r="B28" s="265"/>
      <c r="C28" s="180"/>
    </row>
    <row r="29" spans="1:3" x14ac:dyDescent="0.25">
      <c r="A29" s="264" t="s">
        <v>805</v>
      </c>
      <c r="B29" s="265"/>
      <c r="C29" s="180"/>
    </row>
    <row r="30" spans="1:3" x14ac:dyDescent="0.25">
      <c r="A30" s="264" t="s">
        <v>806</v>
      </c>
      <c r="B30" s="265"/>
      <c r="C30" s="180"/>
    </row>
    <row r="31" spans="1:3" x14ac:dyDescent="0.25">
      <c r="A31" s="264" t="s">
        <v>807</v>
      </c>
      <c r="B31" s="265"/>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941</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829</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20" t="s">
        <v>305</v>
      </c>
      <c r="B37" s="520"/>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885</v>
      </c>
      <c r="B2" s="65" t="s">
        <v>830</v>
      </c>
      <c r="C2" s="191"/>
      <c r="D2" s="192"/>
      <c r="E2" s="189"/>
      <c r="F2" s="189"/>
      <c r="G2" s="189"/>
      <c r="H2" s="189"/>
      <c r="I2" s="189"/>
      <c r="J2" s="189"/>
      <c r="K2" s="189"/>
      <c r="L2" s="189"/>
      <c r="M2" s="189"/>
      <c r="N2" s="189"/>
      <c r="O2" s="189"/>
      <c r="P2" s="189"/>
    </row>
    <row r="3" spans="1:16" ht="31.2" x14ac:dyDescent="0.3">
      <c r="A3" s="171" t="s">
        <v>72</v>
      </c>
      <c r="B3" s="97" t="s">
        <v>145</v>
      </c>
      <c r="C3" s="97" t="s">
        <v>831</v>
      </c>
      <c r="D3" s="97" t="s">
        <v>832</v>
      </c>
      <c r="E3" s="189"/>
      <c r="F3" s="189"/>
      <c r="G3" s="189"/>
      <c r="H3" s="189"/>
      <c r="I3" s="189"/>
      <c r="J3" s="189"/>
      <c r="K3" s="189"/>
      <c r="L3" s="189"/>
      <c r="M3" s="189"/>
      <c r="N3" s="189"/>
      <c r="O3" s="189"/>
      <c r="P3" s="189"/>
    </row>
    <row r="4" spans="1:16" ht="38.4" customHeight="1" x14ac:dyDescent="0.25">
      <c r="A4" s="172" t="s">
        <v>886</v>
      </c>
      <c r="B4" s="98" t="s">
        <v>833</v>
      </c>
      <c r="C4" s="186"/>
      <c r="D4" s="92"/>
      <c r="E4" s="189"/>
      <c r="F4" s="189"/>
      <c r="G4" s="189"/>
      <c r="H4" s="189"/>
      <c r="I4" s="189"/>
      <c r="J4" s="189"/>
      <c r="K4" s="189"/>
      <c r="L4" s="189"/>
      <c r="M4" s="189"/>
      <c r="N4" s="189"/>
      <c r="O4" s="189"/>
      <c r="P4" s="189"/>
    </row>
    <row r="5" spans="1:16" ht="66" customHeight="1" x14ac:dyDescent="0.25">
      <c r="A5" s="172" t="s">
        <v>887</v>
      </c>
      <c r="B5" s="98" t="s">
        <v>834</v>
      </c>
      <c r="C5" s="91"/>
      <c r="D5" s="92"/>
      <c r="E5" s="189"/>
      <c r="F5" s="189"/>
      <c r="G5" s="189"/>
      <c r="H5" s="189"/>
      <c r="I5" s="189"/>
      <c r="J5" s="189"/>
      <c r="K5" s="189"/>
      <c r="L5" s="189"/>
      <c r="M5" s="189"/>
      <c r="N5" s="189"/>
      <c r="O5" s="189"/>
      <c r="P5" s="189"/>
    </row>
    <row r="6" spans="1:16" ht="96" customHeight="1" x14ac:dyDescent="0.25">
      <c r="A6" s="172" t="s">
        <v>888</v>
      </c>
      <c r="B6" s="98" t="s">
        <v>840</v>
      </c>
      <c r="C6" s="91"/>
      <c r="D6" s="92"/>
      <c r="E6" s="189"/>
      <c r="F6" s="189"/>
      <c r="G6" s="189"/>
      <c r="H6" s="189"/>
      <c r="I6" s="189"/>
      <c r="J6" s="189"/>
      <c r="K6" s="189"/>
      <c r="L6" s="189"/>
      <c r="M6" s="189"/>
      <c r="N6" s="189"/>
      <c r="O6" s="189"/>
      <c r="P6" s="189"/>
    </row>
    <row r="7" spans="1:16" ht="64.95" customHeight="1" x14ac:dyDescent="0.25">
      <c r="A7" s="172" t="s">
        <v>889</v>
      </c>
      <c r="B7" s="98" t="s">
        <v>841</v>
      </c>
      <c r="C7" s="91"/>
      <c r="D7" s="92"/>
      <c r="E7" s="189"/>
      <c r="F7" s="189"/>
      <c r="G7" s="189"/>
      <c r="H7" s="189"/>
      <c r="I7" s="189"/>
      <c r="J7" s="189"/>
      <c r="K7" s="189"/>
      <c r="L7" s="189"/>
      <c r="M7" s="189"/>
      <c r="N7" s="189"/>
      <c r="O7" s="189"/>
      <c r="P7" s="189"/>
    </row>
    <row r="8" spans="1:16" ht="49.95" customHeight="1" x14ac:dyDescent="0.25">
      <c r="A8" s="172" t="s">
        <v>890</v>
      </c>
      <c r="B8" s="98" t="s">
        <v>835</v>
      </c>
      <c r="C8" s="186"/>
      <c r="D8" s="92"/>
      <c r="E8" s="189"/>
      <c r="F8" s="189"/>
      <c r="G8" s="189"/>
      <c r="H8" s="189"/>
      <c r="I8" s="189"/>
      <c r="J8" s="189"/>
      <c r="K8" s="189"/>
      <c r="L8" s="189"/>
      <c r="M8" s="189"/>
      <c r="N8" s="189"/>
      <c r="O8" s="189"/>
      <c r="P8" s="189"/>
    </row>
    <row r="9" spans="1:16" ht="36.6" customHeight="1" x14ac:dyDescent="0.25">
      <c r="A9" s="172" t="s">
        <v>891</v>
      </c>
      <c r="B9" s="98" t="s">
        <v>836</v>
      </c>
      <c r="C9" s="91"/>
      <c r="D9" s="92"/>
      <c r="E9" s="189"/>
      <c r="F9" s="189"/>
      <c r="G9" s="189"/>
      <c r="H9" s="189"/>
      <c r="I9" s="189"/>
      <c r="J9" s="189"/>
      <c r="K9" s="189"/>
      <c r="L9" s="189"/>
      <c r="M9" s="189"/>
      <c r="N9" s="189"/>
      <c r="O9" s="189"/>
      <c r="P9" s="189"/>
    </row>
    <row r="10" spans="1:16" ht="52.2" customHeight="1" x14ac:dyDescent="0.25">
      <c r="A10" s="172" t="s">
        <v>892</v>
      </c>
      <c r="B10" s="98" t="s">
        <v>837</v>
      </c>
      <c r="C10" s="91"/>
      <c r="D10" s="92"/>
      <c r="E10" s="189"/>
      <c r="F10" s="189"/>
      <c r="G10" s="189"/>
      <c r="H10" s="189"/>
      <c r="I10" s="189"/>
      <c r="J10" s="189"/>
      <c r="K10" s="189"/>
      <c r="L10" s="189"/>
      <c r="M10" s="189"/>
      <c r="N10" s="189"/>
      <c r="O10" s="189"/>
      <c r="P10" s="189"/>
    </row>
    <row r="11" spans="1:16" ht="51" customHeight="1" x14ac:dyDescent="0.25">
      <c r="A11" s="172" t="s">
        <v>893</v>
      </c>
      <c r="B11" s="98" t="s">
        <v>838</v>
      </c>
      <c r="C11" s="267"/>
      <c r="D11" s="92"/>
      <c r="E11" s="189"/>
      <c r="F11" s="189"/>
      <c r="G11" s="189"/>
      <c r="H11" s="189"/>
      <c r="I11" s="189"/>
      <c r="J11" s="189"/>
      <c r="K11" s="189"/>
      <c r="L11" s="189"/>
      <c r="M11" s="189"/>
      <c r="N11" s="189"/>
      <c r="O11" s="189"/>
      <c r="P11" s="189"/>
    </row>
    <row r="12" spans="1:16" ht="86.4" customHeight="1" x14ac:dyDescent="0.25">
      <c r="A12" s="172" t="s">
        <v>894</v>
      </c>
      <c r="B12" s="98" t="s">
        <v>839</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895</v>
      </c>
      <c r="B2" s="525" t="s">
        <v>540</v>
      </c>
      <c r="C2" s="525"/>
      <c r="D2" s="65"/>
      <c r="E2" s="65"/>
      <c r="F2" s="65"/>
      <c r="G2" s="65"/>
      <c r="H2" s="65"/>
      <c r="I2" s="65"/>
      <c r="J2" s="65"/>
      <c r="K2" s="65"/>
      <c r="L2" s="65"/>
      <c r="M2" s="65"/>
      <c r="N2" s="65"/>
      <c r="O2" s="65"/>
      <c r="P2" s="65"/>
      <c r="Q2" s="65"/>
      <c r="R2" s="65"/>
      <c r="S2" s="65"/>
      <c r="T2" s="65"/>
      <c r="U2" s="65"/>
    </row>
    <row r="3" spans="1:21" ht="43.95" customHeight="1" x14ac:dyDescent="0.25">
      <c r="A3" s="64"/>
      <c r="B3" s="526" t="s">
        <v>498</v>
      </c>
      <c r="C3" s="526"/>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24"/>
      <c r="C6" s="524"/>
      <c r="D6" s="64"/>
      <c r="E6" s="64"/>
      <c r="F6" s="64"/>
      <c r="G6" s="64"/>
      <c r="H6" s="64"/>
      <c r="I6" s="64"/>
      <c r="J6" s="64"/>
      <c r="K6" s="64"/>
      <c r="L6" s="64"/>
      <c r="M6" s="64"/>
      <c r="N6" s="64"/>
      <c r="O6" s="64"/>
      <c r="P6" s="64"/>
      <c r="Q6" s="64"/>
      <c r="R6" s="64"/>
      <c r="S6" s="64"/>
      <c r="T6" s="64"/>
      <c r="U6" s="64"/>
    </row>
    <row r="7" spans="1:21" ht="18.600000000000001" customHeight="1" x14ac:dyDescent="0.25">
      <c r="A7" s="64"/>
      <c r="B7" s="521" t="s">
        <v>491</v>
      </c>
      <c r="C7" s="521"/>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22" t="s">
        <v>485</v>
      </c>
      <c r="C9" s="523"/>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815</v>
      </c>
      <c r="B180" s="130"/>
      <c r="C180" s="130"/>
    </row>
    <row r="181" spans="1:3" ht="409.6" x14ac:dyDescent="0.25">
      <c r="A181" s="182" t="s">
        <v>808</v>
      </c>
      <c r="B181" s="130"/>
      <c r="C181" s="130"/>
    </row>
    <row r="182" spans="1:3" ht="214.2" x14ac:dyDescent="0.25">
      <c r="A182" s="182" t="s">
        <v>809</v>
      </c>
      <c r="B182" s="130"/>
      <c r="C182" s="130"/>
    </row>
    <row r="183" spans="1:3" ht="193.8" x14ac:dyDescent="0.25">
      <c r="A183" s="182" t="s">
        <v>810</v>
      </c>
      <c r="B183" s="130"/>
      <c r="C183" s="130"/>
    </row>
    <row r="184" spans="1:3" ht="193.8" x14ac:dyDescent="0.25">
      <c r="A184" s="182" t="s">
        <v>811</v>
      </c>
      <c r="B184" s="130"/>
      <c r="C184" s="130"/>
    </row>
    <row r="185" spans="1:3" ht="409.6" x14ac:dyDescent="0.25">
      <c r="A185" s="183" t="s">
        <v>812</v>
      </c>
      <c r="B185" s="130"/>
      <c r="C185" s="130"/>
    </row>
    <row r="186" spans="1:3" ht="122.4" x14ac:dyDescent="0.25">
      <c r="A186" s="182" t="s">
        <v>813</v>
      </c>
      <c r="B186" s="130"/>
      <c r="C186" s="130"/>
    </row>
    <row r="187" spans="1:3" ht="397.8" x14ac:dyDescent="0.25">
      <c r="A187" s="183" t="s">
        <v>814</v>
      </c>
      <c r="B187" s="130"/>
      <c r="C187" s="130"/>
    </row>
    <row r="188" spans="1:3" ht="409.6" x14ac:dyDescent="0.25">
      <c r="A188" s="182" t="s">
        <v>816</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842</v>
      </c>
      <c r="B192" s="130"/>
      <c r="C192" s="130"/>
    </row>
    <row r="193" spans="1:3" ht="55.2" x14ac:dyDescent="0.25">
      <c r="A193" s="188" t="s">
        <v>843</v>
      </c>
      <c r="B193" s="130"/>
      <c r="C193" s="130"/>
    </row>
    <row r="194" spans="1:3" ht="41.4" x14ac:dyDescent="0.25">
      <c r="A194" s="187" t="s">
        <v>844</v>
      </c>
      <c r="B194" s="130"/>
      <c r="C194" s="130"/>
    </row>
    <row r="195" spans="1:3" ht="55.2" x14ac:dyDescent="0.25">
      <c r="A195" s="188" t="s">
        <v>845</v>
      </c>
      <c r="B195" s="130"/>
      <c r="C195" s="130"/>
    </row>
    <row r="196" spans="1:3" ht="69" x14ac:dyDescent="0.25">
      <c r="A196" s="187" t="s">
        <v>846</v>
      </c>
      <c r="B196" s="130"/>
      <c r="C196" s="130"/>
    </row>
    <row r="197" spans="1:3" ht="82.8" x14ac:dyDescent="0.25">
      <c r="A197" s="187" t="s">
        <v>847</v>
      </c>
      <c r="B197" s="130"/>
      <c r="C197" s="130"/>
    </row>
    <row r="198" spans="1:3" ht="55.2" x14ac:dyDescent="0.25">
      <c r="A198" s="187" t="s">
        <v>848</v>
      </c>
      <c r="B198" s="130"/>
      <c r="C198" s="130"/>
    </row>
    <row r="199" spans="1:3" ht="55.2" x14ac:dyDescent="0.25">
      <c r="A199" s="187" t="s">
        <v>849</v>
      </c>
      <c r="B199" s="130"/>
      <c r="C199" s="130"/>
    </row>
    <row r="200" spans="1:3" ht="41.4" x14ac:dyDescent="0.25">
      <c r="A200" s="188" t="s">
        <v>850</v>
      </c>
      <c r="B200" s="130"/>
      <c r="C200" s="130"/>
    </row>
    <row r="201" spans="1:3" ht="69" x14ac:dyDescent="0.25">
      <c r="A201" s="187" t="s">
        <v>851</v>
      </c>
      <c r="B201" s="130"/>
      <c r="C201" s="130"/>
    </row>
    <row r="202" spans="1:3" ht="15.6" x14ac:dyDescent="0.25">
      <c r="A202" s="130"/>
      <c r="B202" s="130"/>
      <c r="C202" s="130"/>
    </row>
    <row r="203" spans="1:3" ht="124.2" x14ac:dyDescent="0.25">
      <c r="A203" s="187" t="s">
        <v>852</v>
      </c>
      <c r="B203" s="130"/>
      <c r="C203" s="130"/>
    </row>
    <row r="204" spans="1:3" ht="82.8" x14ac:dyDescent="0.25">
      <c r="A204" s="187" t="s">
        <v>853</v>
      </c>
      <c r="B204" s="130"/>
      <c r="C204" s="130"/>
    </row>
    <row r="205" spans="1:3" ht="96.6" x14ac:dyDescent="0.25">
      <c r="A205" s="187" t="s">
        <v>854</v>
      </c>
      <c r="B205" s="130"/>
      <c r="C205" s="130"/>
    </row>
    <row r="206" spans="1:3" ht="69" x14ac:dyDescent="0.25">
      <c r="A206" s="187" t="s">
        <v>855</v>
      </c>
      <c r="B206" s="130"/>
      <c r="C206" s="130"/>
    </row>
    <row r="207" spans="1:3" ht="69" x14ac:dyDescent="0.25">
      <c r="A207" s="187" t="s">
        <v>856</v>
      </c>
      <c r="B207" s="130"/>
      <c r="C207" s="130"/>
    </row>
    <row r="208" spans="1:3" ht="15.6" x14ac:dyDescent="0.25">
      <c r="A208" s="130"/>
      <c r="B208" s="130"/>
      <c r="C208" s="130"/>
    </row>
    <row r="209" spans="1:3" ht="15.6" x14ac:dyDescent="0.25">
      <c r="A209" s="188" t="s">
        <v>857</v>
      </c>
      <c r="B209" s="130"/>
      <c r="C209" s="130"/>
    </row>
    <row r="210" spans="1:3" ht="27.6" x14ac:dyDescent="0.25">
      <c r="A210" s="187" t="s">
        <v>858</v>
      </c>
      <c r="B210" s="130"/>
      <c r="C210" s="130"/>
    </row>
    <row r="211" spans="1:3" ht="27.6" x14ac:dyDescent="0.25">
      <c r="A211" s="187" t="s">
        <v>859</v>
      </c>
      <c r="B211" s="130"/>
      <c r="C211" s="130"/>
    </row>
    <row r="212" spans="1:3" ht="15.6" x14ac:dyDescent="0.25">
      <c r="A212" s="187" t="s">
        <v>860</v>
      </c>
      <c r="B212" s="130"/>
      <c r="C212" s="130"/>
    </row>
    <row r="213" spans="1:3" ht="15.6" x14ac:dyDescent="0.25">
      <c r="A213" s="130"/>
      <c r="B213" s="130"/>
      <c r="C213" s="130"/>
    </row>
    <row r="214" spans="1:3" ht="69" x14ac:dyDescent="0.25">
      <c r="A214" s="187" t="s">
        <v>861</v>
      </c>
      <c r="B214" s="130"/>
      <c r="C214" s="130"/>
    </row>
    <row r="215" spans="1:3" ht="41.4" x14ac:dyDescent="0.25">
      <c r="A215" s="187" t="s">
        <v>862</v>
      </c>
      <c r="B215" s="130"/>
      <c r="C215" s="130"/>
    </row>
    <row r="216" spans="1:3" ht="41.4" x14ac:dyDescent="0.25">
      <c r="A216" s="187" t="s">
        <v>863</v>
      </c>
      <c r="B216" s="130"/>
      <c r="C216" s="130"/>
    </row>
    <row r="217" spans="1:3" ht="69" x14ac:dyDescent="0.25">
      <c r="A217" s="187" t="s">
        <v>864</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f>VLOOKUP('6l_FP'!B7,Sąrašai!A24:B25,2,FALSE)</f>
        <v>2</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815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808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809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810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811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812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813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814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816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D M</cp:lastModifiedBy>
  <cp:lastPrinted>2025-09-22T06:52:36Z</cp:lastPrinted>
  <dcterms:created xsi:type="dcterms:W3CDTF">2021-06-29T12:02:57Z</dcterms:created>
  <dcterms:modified xsi:type="dcterms:W3CDTF">2026-09-07T04:52:02Z</dcterms:modified>
</cp:coreProperties>
</file>